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Lg21flsv\広野町共有\総務課\02.財政\入札参加資格受付\入札管理（R7-R8)\R8受付（1年間）\02.本受付用原稿(R6.1)\"/>
    </mc:Choice>
  </mc:AlternateContent>
  <xr:revisionPtr revIDLastSave="0" documentId="13_ncr:1_{F5C790ED-292F-4636-AD5C-89EDDA0D7A17}" xr6:coauthVersionLast="47" xr6:coauthVersionMax="47" xr10:uidLastSave="{00000000-0000-0000-0000-000000000000}"/>
  <workbookProtection workbookAlgorithmName="SHA-512" workbookHashValue="5GjNv1roqJh2DXqJ9L/c5QPXsNe8EQhrWgAA7K5RqQf5W8O5H2nuC+BlROdT7wAnLdvZYzfi/o3++WRf5EsSVQ==" workbookSaltValue="Bv6B5q/4DdaA8DoGcVvyHw==" workbookSpinCount="100000" lockStructure="1"/>
  <bookViews>
    <workbookView xWindow="20370" yWindow="-6645" windowWidth="29040" windowHeight="15720" xr2:uid="{00000000-000D-0000-FFFF-FFFF00000000}"/>
  </bookViews>
  <sheets>
    <sheet name="データ" sheetId="9" r:id="rId1"/>
    <sheet name="説明書" sheetId="8" r:id="rId2"/>
    <sheet name="様式①-１" sheetId="1" r:id="rId3"/>
    <sheet name="様式①-２" sheetId="4" r:id="rId4"/>
    <sheet name="様式①-３" sheetId="5" r:id="rId5"/>
    <sheet name="様式② " sheetId="16" r:id="rId6"/>
    <sheet name="付表" sheetId="11" r:id="rId7"/>
    <sheet name="委任状兼使用印鑑届" sheetId="10" r:id="rId8"/>
    <sheet name="チェックリスト" sheetId="12" r:id="rId9"/>
    <sheet name="業種" sheetId="13" state="hidden" r:id="rId10"/>
    <sheet name="業者" sheetId="14" state="hidden" r:id="rId11"/>
  </sheets>
  <definedNames>
    <definedName name="_xlnm.Print_Area" localSheetId="0">データ!$A$1:$BY$36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 i="14" l="1"/>
  <c r="AB2" i="14"/>
  <c r="DJ11" i="1" l="1"/>
  <c r="AJ46" i="1" l="1"/>
  <c r="Y46" i="1"/>
  <c r="N46" i="1"/>
  <c r="BD45" i="1" s="1"/>
  <c r="N45" i="1"/>
  <c r="Y45" i="1"/>
  <c r="AJ45" i="1"/>
  <c r="BO45" i="1" l="1"/>
  <c r="BZ45" i="1"/>
  <c r="E2" i="14" s="1"/>
  <c r="BD2" i="14"/>
  <c r="AE2" i="14" l="1"/>
  <c r="AD2" i="14"/>
  <c r="AA2" i="14"/>
  <c r="X2" i="14"/>
  <c r="P12" i="10"/>
  <c r="P13" i="10"/>
  <c r="P11" i="10"/>
  <c r="P2" i="14" l="1"/>
  <c r="BI2" i="14" l="1"/>
  <c r="AC2" i="14"/>
  <c r="Z2" i="14"/>
  <c r="Y2" i="14"/>
  <c r="W2" i="14"/>
  <c r="V2" i="14"/>
  <c r="Q2" i="14"/>
  <c r="O2" i="14"/>
  <c r="M2" i="14" l="1"/>
  <c r="K2" i="14"/>
  <c r="L2" i="14"/>
  <c r="J2" i="14"/>
  <c r="I2" i="14"/>
  <c r="D2" i="14"/>
  <c r="BA2" i="1"/>
  <c r="B2" i="14" s="1"/>
  <c r="AM12" i="16"/>
  <c r="AN12" i="16"/>
  <c r="AO12" i="16"/>
  <c r="AM13" i="16"/>
  <c r="AN13" i="16"/>
  <c r="AO13" i="16"/>
  <c r="AM14" i="16"/>
  <c r="AN14" i="16"/>
  <c r="AO14" i="16"/>
  <c r="AM15" i="16"/>
  <c r="AN15" i="16"/>
  <c r="AO15" i="16"/>
  <c r="AM16" i="16"/>
  <c r="AN16" i="16"/>
  <c r="AO16" i="16"/>
  <c r="AM17" i="16"/>
  <c r="AN17" i="16"/>
  <c r="AO17" i="16"/>
  <c r="AM18" i="16"/>
  <c r="AN18" i="16"/>
  <c r="AO18" i="16"/>
  <c r="AM19" i="16"/>
  <c r="AN19" i="16"/>
  <c r="AO19" i="16"/>
  <c r="AM20" i="16"/>
  <c r="AN20" i="16"/>
  <c r="AO20" i="16"/>
  <c r="AM21" i="16"/>
  <c r="AN21" i="16"/>
  <c r="AO21" i="16"/>
  <c r="AM22" i="16"/>
  <c r="AN22" i="16"/>
  <c r="AO22" i="16"/>
  <c r="AM23" i="16"/>
  <c r="AN23" i="16"/>
  <c r="AO23" i="16"/>
  <c r="AM24" i="16"/>
  <c r="AN24" i="16"/>
  <c r="AO24" i="16"/>
  <c r="AM25" i="16"/>
  <c r="AN25" i="16"/>
  <c r="AO25" i="16"/>
  <c r="AM26" i="16"/>
  <c r="AN26" i="16"/>
  <c r="AO26" i="16"/>
  <c r="AM27" i="16"/>
  <c r="AN27" i="16"/>
  <c r="AO27" i="16"/>
  <c r="AM28" i="16"/>
  <c r="AN28" i="16"/>
  <c r="AO28" i="16"/>
  <c r="AM29" i="16"/>
  <c r="AN29" i="16"/>
  <c r="AO29" i="16"/>
  <c r="AM30" i="16"/>
  <c r="AN30" i="16"/>
  <c r="AO30" i="16"/>
  <c r="AM31" i="16"/>
  <c r="AN31" i="16"/>
  <c r="AO31" i="16"/>
  <c r="AM32" i="16"/>
  <c r="AN32" i="16"/>
  <c r="AO32" i="16"/>
  <c r="AM33" i="16"/>
  <c r="AN33" i="16"/>
  <c r="AO33" i="16"/>
  <c r="AM34" i="16"/>
  <c r="AN34" i="16"/>
  <c r="AO34" i="16"/>
  <c r="AM35" i="16"/>
  <c r="AN35" i="16"/>
  <c r="AO35" i="16"/>
  <c r="AM36" i="16"/>
  <c r="AN36" i="16"/>
  <c r="AO36" i="16"/>
  <c r="AM37" i="16"/>
  <c r="AN37" i="16"/>
  <c r="AO37" i="16"/>
  <c r="AM38" i="16"/>
  <c r="AN38" i="16"/>
  <c r="AO38" i="16"/>
  <c r="AM39" i="16"/>
  <c r="AN39" i="16"/>
  <c r="AO39" i="16"/>
  <c r="AM40" i="16"/>
  <c r="AN40" i="16"/>
  <c r="AO40" i="16"/>
  <c r="AM41" i="16"/>
  <c r="AN41" i="16"/>
  <c r="AO41" i="16"/>
  <c r="AM42" i="16"/>
  <c r="AN42" i="16"/>
  <c r="AO42" i="16"/>
  <c r="AM43" i="16"/>
  <c r="AN43" i="16"/>
  <c r="AO43" i="16"/>
  <c r="AM44" i="16"/>
  <c r="AN44" i="16"/>
  <c r="AO44" i="16"/>
  <c r="AM45" i="16"/>
  <c r="AN45" i="16"/>
  <c r="AO45" i="16"/>
  <c r="AM46" i="16"/>
  <c r="AN46" i="16"/>
  <c r="AO46" i="16"/>
  <c r="AM47" i="16"/>
  <c r="AN47" i="16"/>
  <c r="AO47" i="16"/>
  <c r="AM48" i="16"/>
  <c r="AN48" i="16"/>
  <c r="AO48" i="16"/>
  <c r="AM49" i="16"/>
  <c r="AN49" i="16"/>
  <c r="AO49" i="16"/>
  <c r="AM50" i="16"/>
  <c r="AN50" i="16"/>
  <c r="AO50" i="16"/>
  <c r="AM51" i="16"/>
  <c r="AN51" i="16"/>
  <c r="AO51" i="16"/>
  <c r="AM52" i="16"/>
  <c r="AN52" i="16"/>
  <c r="AO52" i="16"/>
  <c r="AM53" i="16"/>
  <c r="AN53" i="16"/>
  <c r="AO53" i="16"/>
  <c r="AM54" i="16"/>
  <c r="AN54" i="16"/>
  <c r="AO54" i="16"/>
  <c r="AM55" i="16"/>
  <c r="AN55" i="16"/>
  <c r="AO55" i="16"/>
  <c r="AM56" i="16"/>
  <c r="AN56" i="16"/>
  <c r="AO56" i="16"/>
  <c r="AM57" i="16"/>
  <c r="AN57" i="16"/>
  <c r="AO57" i="16"/>
  <c r="AM58" i="16"/>
  <c r="AN58" i="16"/>
  <c r="AO58" i="16"/>
  <c r="AM59" i="16"/>
  <c r="AN59" i="16"/>
  <c r="AO59" i="16"/>
  <c r="AM60" i="16"/>
  <c r="AN60" i="16"/>
  <c r="AO60" i="16"/>
  <c r="AM61" i="16"/>
  <c r="AN61" i="16"/>
  <c r="AO61" i="16"/>
  <c r="AM62" i="16"/>
  <c r="AN62" i="16"/>
  <c r="AO62" i="16"/>
  <c r="AM63" i="16"/>
  <c r="AN63" i="16"/>
  <c r="AO63" i="16"/>
  <c r="AM64" i="16"/>
  <c r="AN64" i="16"/>
  <c r="AO64" i="16"/>
  <c r="AM65" i="16"/>
  <c r="AN65" i="16"/>
  <c r="AO65" i="16"/>
  <c r="AM66" i="16"/>
  <c r="AN66" i="16"/>
  <c r="AO66" i="16"/>
  <c r="AM67" i="16"/>
  <c r="AN67" i="16"/>
  <c r="AO67" i="16"/>
  <c r="AM68" i="16"/>
  <c r="AN68" i="16"/>
  <c r="AO68" i="16"/>
  <c r="AM69" i="16"/>
  <c r="AN69" i="16"/>
  <c r="AO69" i="16"/>
  <c r="AS37" i="16" l="1" a="1"/>
  <c r="AS37" i="16" s="1"/>
  <c r="AS38" i="16" a="1"/>
  <c r="AS38" i="16" s="1"/>
  <c r="AS45" i="16" a="1"/>
  <c r="AS45" i="16" s="1"/>
  <c r="AS46" i="16" a="1"/>
  <c r="AS46" i="16" s="1"/>
  <c r="AS53" i="16" a="1"/>
  <c r="AS53" i="16" s="1"/>
  <c r="AS54" i="16" a="1"/>
  <c r="AS54" i="16" s="1"/>
  <c r="AS61" i="16" a="1"/>
  <c r="AS61" i="16" s="1"/>
  <c r="AS65" i="16" a="1"/>
  <c r="AS65" i="16" s="1"/>
  <c r="AS4" i="16" a="1"/>
  <c r="AS4" i="16" s="1"/>
  <c r="AS8" i="16" a="1"/>
  <c r="AS8" i="16" s="1"/>
  <c r="AS12" i="16" a="1"/>
  <c r="AS12" i="16" s="1"/>
  <c r="AS16" i="16" a="1"/>
  <c r="AS16" i="16" s="1"/>
  <c r="AS20" i="16" a="1"/>
  <c r="AS20" i="16" s="1"/>
  <c r="AS24" i="16" a="1"/>
  <c r="AS24" i="16" s="1"/>
  <c r="AS28" i="16" a="1"/>
  <c r="AS28" i="16" s="1"/>
  <c r="AS32" i="16" a="1"/>
  <c r="AS32" i="16" s="1"/>
  <c r="AS41" i="16" a="1"/>
  <c r="AS41" i="16" s="1"/>
  <c r="AS49" i="16" a="1"/>
  <c r="AS49" i="16" s="1"/>
  <c r="AS57" i="16" a="1"/>
  <c r="AS57" i="16" s="1"/>
  <c r="AS39" i="16" a="1"/>
  <c r="AS39" i="16" s="1"/>
  <c r="AS40" i="16" a="1"/>
  <c r="AS40" i="16" s="1"/>
  <c r="AS47" i="16" a="1"/>
  <c r="AS47" i="16" s="1"/>
  <c r="AS48" i="16" a="1"/>
  <c r="AS48" i="16" s="1"/>
  <c r="AS55" i="16" a="1"/>
  <c r="AS55" i="16" s="1"/>
  <c r="AS56" i="16" a="1"/>
  <c r="AS56" i="16" s="1"/>
  <c r="AS60" i="16" a="1"/>
  <c r="AS60" i="16" s="1"/>
  <c r="AS64" i="16" a="1"/>
  <c r="AS64" i="16" s="1"/>
  <c r="AS3" i="16" a="1"/>
  <c r="AS3" i="16" s="1"/>
  <c r="AS7" i="16" a="1"/>
  <c r="AS7" i="16" s="1"/>
  <c r="AS11" i="16" a="1"/>
  <c r="AS11" i="16" s="1"/>
  <c r="AS15" i="16" a="1"/>
  <c r="AS15" i="16" s="1"/>
  <c r="AS19" i="16" a="1"/>
  <c r="AS19" i="16" s="1"/>
  <c r="AS23" i="16" a="1"/>
  <c r="AS23" i="16" s="1"/>
  <c r="AS27" i="16" a="1"/>
  <c r="AS27" i="16" s="1"/>
  <c r="AS31" i="16" a="1"/>
  <c r="AS31" i="16" s="1"/>
  <c r="AS35" i="16" a="1"/>
  <c r="AS35" i="16" s="1"/>
  <c r="AS59" i="16" a="1"/>
  <c r="AS59" i="16" s="1"/>
  <c r="AS63" i="16" a="1"/>
  <c r="AS63" i="16" s="1"/>
  <c r="AS2" i="16" a="1"/>
  <c r="AS2" i="16" s="1"/>
  <c r="AS6" i="16" a="1"/>
  <c r="AS6" i="16" s="1"/>
  <c r="AS10" i="16" a="1"/>
  <c r="AS10" i="16" s="1"/>
  <c r="AS14" i="16" a="1"/>
  <c r="AS14" i="16" s="1"/>
  <c r="AS18" i="16" a="1"/>
  <c r="AS18" i="16" s="1"/>
  <c r="AS22" i="16" a="1"/>
  <c r="AS22" i="16" s="1"/>
  <c r="AS1" i="16" a="1"/>
  <c r="AS1" i="16" s="1"/>
  <c r="AS36" i="16" a="1"/>
  <c r="AS36" i="16" s="1"/>
  <c r="AS43" i="16" a="1"/>
  <c r="AS43" i="16" s="1"/>
  <c r="AS44" i="16" a="1"/>
  <c r="AS44" i="16" s="1"/>
  <c r="AS51" i="16" a="1"/>
  <c r="AS51" i="16" s="1"/>
  <c r="AS52" i="16" a="1"/>
  <c r="AS52" i="16" s="1"/>
  <c r="AS62" i="16" a="1"/>
  <c r="AS62" i="16" s="1"/>
  <c r="AS66" i="16" a="1"/>
  <c r="AS66" i="16" s="1"/>
  <c r="AS5" i="16" a="1"/>
  <c r="AS5" i="16" s="1"/>
  <c r="AS9" i="16" a="1"/>
  <c r="AS9" i="16" s="1"/>
  <c r="AS13" i="16" a="1"/>
  <c r="AS13" i="16" s="1"/>
  <c r="AS17" i="16" a="1"/>
  <c r="AS17" i="16" s="1"/>
  <c r="AS21" i="16" a="1"/>
  <c r="AS21" i="16" s="1"/>
  <c r="AS25" i="16" a="1"/>
  <c r="AS25" i="16" s="1"/>
  <c r="AS29" i="16" a="1"/>
  <c r="AS29" i="16" s="1"/>
  <c r="AS33" i="16" a="1"/>
  <c r="AS33" i="16" s="1"/>
  <c r="AS42" i="16" a="1"/>
  <c r="AS42" i="16" s="1"/>
  <c r="AS50" i="16" a="1"/>
  <c r="AS50" i="16" s="1"/>
  <c r="AS58" i="16" a="1"/>
  <c r="AS58" i="16" s="1"/>
  <c r="AS26" i="16" a="1"/>
  <c r="AS26" i="16" s="1"/>
  <c r="AS30" i="16" a="1"/>
  <c r="AS30" i="16" s="1"/>
  <c r="AS34" i="16" a="1"/>
  <c r="AS34" i="16" s="1"/>
  <c r="AR40" i="16" a="1"/>
  <c r="AR40" i="16" s="1"/>
  <c r="AR41" i="16" a="1"/>
  <c r="AR41" i="16" s="1"/>
  <c r="AR48" i="16" a="1"/>
  <c r="AR48" i="16" s="1"/>
  <c r="AR49" i="16" a="1"/>
  <c r="AR49" i="16" s="1"/>
  <c r="AR56" i="16" a="1"/>
  <c r="AR56" i="16" s="1"/>
  <c r="AR57" i="16" a="1"/>
  <c r="AR57" i="16" s="1"/>
  <c r="AR60" i="16" a="1"/>
  <c r="AR60" i="16" s="1"/>
  <c r="AR64" i="16" a="1"/>
  <c r="AR64" i="16" s="1"/>
  <c r="AR3" i="16" a="1"/>
  <c r="AR3" i="16" s="1"/>
  <c r="AR7" i="16" a="1"/>
  <c r="AR7" i="16" s="1"/>
  <c r="AR11" i="16" a="1"/>
  <c r="AR11" i="16" s="1"/>
  <c r="AR15" i="16" a="1"/>
  <c r="AR15" i="16" s="1"/>
  <c r="AR19" i="16" a="1"/>
  <c r="AR19" i="16" s="1"/>
  <c r="AR23" i="16" a="1"/>
  <c r="AR23" i="16" s="1"/>
  <c r="AR27" i="16" a="1"/>
  <c r="AR27" i="16" s="1"/>
  <c r="AR31" i="16" a="1"/>
  <c r="AR31" i="16" s="1"/>
  <c r="AR35" i="16" a="1"/>
  <c r="AR35" i="16" s="1"/>
  <c r="AR37" i="16" a="1"/>
  <c r="AR37" i="16" s="1"/>
  <c r="AR45" i="16" a="1"/>
  <c r="AR45" i="16" s="1"/>
  <c r="AR53" i="16" a="1"/>
  <c r="AR53" i="16" s="1"/>
  <c r="AR62" i="16" a="1"/>
  <c r="AR62" i="16" s="1"/>
  <c r="AR66" i="16" a="1"/>
  <c r="AR66" i="16" s="1"/>
  <c r="AR5" i="16" a="1"/>
  <c r="AR5" i="16" s="1"/>
  <c r="AR9" i="16" a="1"/>
  <c r="AR9" i="16" s="1"/>
  <c r="AR13" i="16" a="1"/>
  <c r="AR13" i="16" s="1"/>
  <c r="AR17" i="16" a="1"/>
  <c r="AR17" i="16" s="1"/>
  <c r="AR21" i="16" a="1"/>
  <c r="AR21" i="16" s="1"/>
  <c r="AR25" i="16" a="1"/>
  <c r="AR25" i="16" s="1"/>
  <c r="AR29" i="16" a="1"/>
  <c r="AR29" i="16" s="1"/>
  <c r="AR33" i="16" a="1"/>
  <c r="AR33" i="16" s="1"/>
  <c r="AR42" i="16" a="1"/>
  <c r="AR42" i="16" s="1"/>
  <c r="AR43" i="16" a="1"/>
  <c r="AR43" i="16" s="1"/>
  <c r="AR50" i="16" a="1"/>
  <c r="AR50" i="16" s="1"/>
  <c r="AR51" i="16" a="1"/>
  <c r="AR51" i="16" s="1"/>
  <c r="AR58" i="16" a="1"/>
  <c r="AR58" i="16" s="1"/>
  <c r="AR59" i="16" a="1"/>
  <c r="AR59" i="16" s="1"/>
  <c r="AR63" i="16" a="1"/>
  <c r="AR63" i="16" s="1"/>
  <c r="AR2" i="16" a="1"/>
  <c r="AR2" i="16" s="1"/>
  <c r="AR6" i="16" a="1"/>
  <c r="AR6" i="16" s="1"/>
  <c r="AR10" i="16" a="1"/>
  <c r="AR10" i="16" s="1"/>
  <c r="AR14" i="16" a="1"/>
  <c r="AR14" i="16" s="1"/>
  <c r="AR18" i="16" a="1"/>
  <c r="AR18" i="16" s="1"/>
  <c r="AR22" i="16" a="1"/>
  <c r="AR22" i="16" s="1"/>
  <c r="AR26" i="16" a="1"/>
  <c r="AR26" i="16" s="1"/>
  <c r="AR30" i="16" a="1"/>
  <c r="AR30" i="16" s="1"/>
  <c r="AR34" i="16" a="1"/>
  <c r="AR34" i="16" s="1"/>
  <c r="AR36" i="16" a="1"/>
  <c r="AR36" i="16" s="1"/>
  <c r="AR44" i="16" a="1"/>
  <c r="AR44" i="16" s="1"/>
  <c r="AR52" i="16" a="1"/>
  <c r="AR52" i="16" s="1"/>
  <c r="AR38" i="16" a="1"/>
  <c r="AR38" i="16" s="1"/>
  <c r="AR39" i="16" a="1"/>
  <c r="AR39" i="16" s="1"/>
  <c r="AR46" i="16" a="1"/>
  <c r="AR46" i="16" s="1"/>
  <c r="AR47" i="16" a="1"/>
  <c r="AR47" i="16" s="1"/>
  <c r="AR54" i="16" a="1"/>
  <c r="AR54" i="16" s="1"/>
  <c r="AR55" i="16" a="1"/>
  <c r="AR55" i="16" s="1"/>
  <c r="AR61" i="16" a="1"/>
  <c r="AR61" i="16" s="1"/>
  <c r="AR65" i="16" a="1"/>
  <c r="AR65" i="16" s="1"/>
  <c r="AR4" i="16" a="1"/>
  <c r="AR4" i="16" s="1"/>
  <c r="AR8" i="16" a="1"/>
  <c r="AR8" i="16" s="1"/>
  <c r="AR12" i="16" a="1"/>
  <c r="AR12" i="16" s="1"/>
  <c r="AR16" i="16" a="1"/>
  <c r="AR16" i="16" s="1"/>
  <c r="AR20" i="16" a="1"/>
  <c r="AR20" i="16" s="1"/>
  <c r="AR24" i="16" a="1"/>
  <c r="AR24" i="16" s="1"/>
  <c r="AR28" i="16" a="1"/>
  <c r="AR28" i="16" s="1"/>
  <c r="AR32" i="16" a="1"/>
  <c r="AR32" i="16" s="1"/>
  <c r="AR1" i="16" a="1"/>
  <c r="AR1" i="16" s="1"/>
  <c r="AQ36" i="16" a="1"/>
  <c r="AQ36" i="16" s="1"/>
  <c r="AQ43" i="16" a="1"/>
  <c r="AQ43" i="16" s="1"/>
  <c r="AQ44" i="16" a="1"/>
  <c r="AQ44" i="16" s="1"/>
  <c r="AQ51" i="16" a="1"/>
  <c r="AQ51" i="16" s="1"/>
  <c r="AQ52" i="16" a="1"/>
  <c r="AQ52" i="16" s="1"/>
  <c r="AQ59" i="16" a="1"/>
  <c r="AQ59" i="16" s="1"/>
  <c r="AQ63" i="16" a="1"/>
  <c r="AQ63" i="16" s="1"/>
  <c r="AQ2" i="16" a="1"/>
  <c r="AQ2" i="16" s="1"/>
  <c r="AQ6" i="16" a="1"/>
  <c r="AQ6" i="16" s="1"/>
  <c r="AQ10" i="16" a="1"/>
  <c r="AQ10" i="16" s="1"/>
  <c r="AQ14" i="16" a="1"/>
  <c r="AQ14" i="16" s="1"/>
  <c r="AQ18" i="16" a="1"/>
  <c r="AQ18" i="16" s="1"/>
  <c r="AQ22" i="16" a="1"/>
  <c r="AQ22" i="16" s="1"/>
  <c r="AQ26" i="16" a="1"/>
  <c r="AQ26" i="16" s="1"/>
  <c r="AQ30" i="16" a="1"/>
  <c r="AQ30" i="16" s="1"/>
  <c r="AQ34" i="16" a="1"/>
  <c r="AQ34" i="16" s="1"/>
  <c r="AQ37" i="16" a="1"/>
  <c r="AQ37" i="16" s="1"/>
  <c r="AQ38" i="16" a="1"/>
  <c r="AQ38" i="16" s="1"/>
  <c r="AQ45" i="16" a="1"/>
  <c r="AQ45" i="16" s="1"/>
  <c r="AQ46" i="16" a="1"/>
  <c r="AQ46" i="16" s="1"/>
  <c r="AQ53" i="16" a="1"/>
  <c r="AQ53" i="16" s="1"/>
  <c r="AQ54" i="16" a="1"/>
  <c r="AQ54" i="16" s="1"/>
  <c r="AQ62" i="16" a="1"/>
  <c r="AQ62" i="16" s="1"/>
  <c r="AQ66" i="16" a="1"/>
  <c r="AQ66" i="16" s="1"/>
  <c r="AQ5" i="16" a="1"/>
  <c r="AQ5" i="16" s="1"/>
  <c r="AQ9" i="16" a="1"/>
  <c r="AQ9" i="16" s="1"/>
  <c r="AQ13" i="16" a="1"/>
  <c r="AQ13" i="16" s="1"/>
  <c r="AQ17" i="16" a="1"/>
  <c r="AQ17" i="16" s="1"/>
  <c r="AQ21" i="16" a="1"/>
  <c r="AQ21" i="16" s="1"/>
  <c r="AQ25" i="16" a="1"/>
  <c r="AQ25" i="16" s="1"/>
  <c r="AQ29" i="16" a="1"/>
  <c r="AQ29" i="16" s="1"/>
  <c r="AQ33" i="16" a="1"/>
  <c r="AQ33" i="16" s="1"/>
  <c r="AQ40" i="16" a="1"/>
  <c r="AQ40" i="16" s="1"/>
  <c r="AQ48" i="16" a="1"/>
  <c r="AQ48" i="16" s="1"/>
  <c r="AQ56" i="16" a="1"/>
  <c r="AQ56" i="16" s="1"/>
  <c r="AQ28" i="16" a="1"/>
  <c r="AQ28" i="16" s="1"/>
  <c r="AQ32" i="16" a="1"/>
  <c r="AQ32" i="16" s="1"/>
  <c r="AQ41" i="16" a="1"/>
  <c r="AQ41" i="16" s="1"/>
  <c r="AQ42" i="16" a="1"/>
  <c r="AQ42" i="16" s="1"/>
  <c r="AQ49" i="16" a="1"/>
  <c r="AQ49" i="16" s="1"/>
  <c r="AQ50" i="16" a="1"/>
  <c r="AQ50" i="16" s="1"/>
  <c r="AQ57" i="16" a="1"/>
  <c r="AQ57" i="16" s="1"/>
  <c r="AQ58" i="16" a="1"/>
  <c r="AQ58" i="16" s="1"/>
  <c r="AQ60" i="16" a="1"/>
  <c r="AQ60" i="16" s="1"/>
  <c r="AQ64" i="16" a="1"/>
  <c r="AQ64" i="16" s="1"/>
  <c r="AQ3" i="16" a="1"/>
  <c r="AQ3" i="16" s="1"/>
  <c r="AQ7" i="16" a="1"/>
  <c r="AQ7" i="16" s="1"/>
  <c r="AQ11" i="16" a="1"/>
  <c r="AQ11" i="16" s="1"/>
  <c r="AQ15" i="16" a="1"/>
  <c r="AQ15" i="16" s="1"/>
  <c r="AQ19" i="16" a="1"/>
  <c r="AQ19" i="16" s="1"/>
  <c r="AQ23" i="16" a="1"/>
  <c r="AQ23" i="16" s="1"/>
  <c r="AQ27" i="16" a="1"/>
  <c r="AQ27" i="16" s="1"/>
  <c r="AQ31" i="16" a="1"/>
  <c r="AQ31" i="16" s="1"/>
  <c r="AQ35" i="16" a="1"/>
  <c r="AQ35" i="16" s="1"/>
  <c r="AQ1" i="16" a="1"/>
  <c r="AQ1" i="16" s="1"/>
  <c r="AQ39" i="16" a="1"/>
  <c r="AQ39" i="16" s="1"/>
  <c r="AQ47" i="16" a="1"/>
  <c r="AQ47" i="16" s="1"/>
  <c r="AQ55" i="16" a="1"/>
  <c r="AQ55" i="16" s="1"/>
  <c r="AQ61" i="16" a="1"/>
  <c r="AQ61" i="16" s="1"/>
  <c r="AQ65" i="16" a="1"/>
  <c r="AQ65" i="16" s="1"/>
  <c r="AQ4" i="16" a="1"/>
  <c r="AQ4" i="16" s="1"/>
  <c r="AQ8" i="16" a="1"/>
  <c r="AQ8" i="16" s="1"/>
  <c r="AQ12" i="16" a="1"/>
  <c r="AQ12" i="16" s="1"/>
  <c r="AQ16" i="16" a="1"/>
  <c r="AQ16" i="16" s="1"/>
  <c r="AQ20" i="16" a="1"/>
  <c r="AQ20" i="16" s="1"/>
  <c r="AQ24" i="16" a="1"/>
  <c r="AQ24" i="16" s="1"/>
  <c r="AS69" i="16" a="1"/>
  <c r="AS69" i="16" s="1"/>
  <c r="AR72" i="16" a="1"/>
  <c r="AR72" i="16" s="1"/>
  <c r="AS72" i="16" a="1"/>
  <c r="AS72" i="16" s="1"/>
  <c r="AQ72" i="16" a="1"/>
  <c r="AQ72" i="16" s="1"/>
  <c r="AR71" i="16" a="1"/>
  <c r="AR71" i="16" s="1"/>
  <c r="AS70" i="16" a="1"/>
  <c r="AS70" i="16" s="1"/>
  <c r="AQ67" i="16" a="1"/>
  <c r="AQ67" i="16" s="1"/>
  <c r="AS71" i="16" a="1"/>
  <c r="AS71" i="16" s="1"/>
  <c r="AQ68" i="16" a="1"/>
  <c r="AQ68" i="16" s="1"/>
  <c r="AQ71" i="16" a="1"/>
  <c r="AQ71" i="16" s="1"/>
  <c r="AQ70" i="16" a="1"/>
  <c r="AQ70" i="16" s="1"/>
  <c r="AR70" i="16" a="1"/>
  <c r="AR70" i="16" s="1"/>
  <c r="AQ69" i="16" a="1"/>
  <c r="AQ69" i="16" s="1"/>
  <c r="AR67" i="16" a="1"/>
  <c r="AR67" i="16" s="1"/>
  <c r="AR69" i="16" a="1"/>
  <c r="AR69" i="16" s="1"/>
  <c r="F36" i="13"/>
  <c r="AS68" i="16" a="1"/>
  <c r="AS68" i="16" s="1"/>
  <c r="AS67" i="16" a="1"/>
  <c r="AS67" i="16" s="1"/>
  <c r="E38" i="13"/>
  <c r="D38" i="13" s="1"/>
  <c r="E40" i="13"/>
  <c r="D40" i="13" s="1"/>
  <c r="E42" i="13"/>
  <c r="D42" i="13" s="1"/>
  <c r="E44" i="13"/>
  <c r="D44" i="13" s="1"/>
  <c r="E46" i="13"/>
  <c r="D46" i="13" s="1"/>
  <c r="E48" i="13"/>
  <c r="D48" i="13" s="1"/>
  <c r="E50" i="13"/>
  <c r="D50" i="13" s="1"/>
  <c r="E54" i="13"/>
  <c r="D54" i="13" s="1"/>
  <c r="E58" i="13"/>
  <c r="D58" i="13" s="1"/>
  <c r="E61" i="13"/>
  <c r="D61" i="13" s="1"/>
  <c r="E59" i="13"/>
  <c r="D59" i="13" s="1"/>
  <c r="E52" i="13"/>
  <c r="D52" i="13" s="1"/>
  <c r="E56" i="13"/>
  <c r="D56" i="13" s="1"/>
  <c r="E60" i="13"/>
  <c r="D60" i="13" s="1"/>
  <c r="G60" i="13"/>
  <c r="AR68" i="16" a="1"/>
  <c r="AR68" i="16" s="1"/>
  <c r="F61" i="13"/>
  <c r="G59" i="13"/>
  <c r="G58" i="13"/>
  <c r="E36" i="13"/>
  <c r="D36" i="13" s="1"/>
  <c r="F60" i="13"/>
  <c r="G56" i="13"/>
  <c r="G54" i="13"/>
  <c r="G52" i="13"/>
  <c r="G50" i="13"/>
  <c r="G48" i="13"/>
  <c r="G46" i="13"/>
  <c r="G44" i="13"/>
  <c r="G42" i="13"/>
  <c r="G40" i="13"/>
  <c r="G38" i="13"/>
  <c r="G36" i="13"/>
  <c r="E34" i="13"/>
  <c r="D34" i="13" s="1"/>
  <c r="G55" i="13"/>
  <c r="F3" i="13"/>
  <c r="E30" i="13"/>
  <c r="D30" i="13" s="1"/>
  <c r="G61" i="13"/>
  <c r="F59" i="13"/>
  <c r="F58" i="13"/>
  <c r="F56" i="13"/>
  <c r="F54" i="13"/>
  <c r="F52" i="13"/>
  <c r="F50" i="13"/>
  <c r="F48" i="13"/>
  <c r="F46" i="13"/>
  <c r="F44" i="13"/>
  <c r="F42" i="13"/>
  <c r="F40" i="13"/>
  <c r="F38" i="13"/>
  <c r="F32" i="13"/>
  <c r="E32" i="13"/>
  <c r="D32" i="13" s="1"/>
  <c r="G2" i="13"/>
  <c r="E2" i="13"/>
  <c r="D2" i="13" s="1"/>
  <c r="F34" i="13"/>
  <c r="F57" i="13"/>
  <c r="G57" i="13"/>
  <c r="G34" i="13"/>
  <c r="E55" i="13"/>
  <c r="D55" i="13" s="1"/>
  <c r="F53" i="13"/>
  <c r="G51" i="13"/>
  <c r="E51" i="13"/>
  <c r="D51" i="13" s="1"/>
  <c r="F49" i="13"/>
  <c r="G47" i="13"/>
  <c r="E47" i="13"/>
  <c r="D47" i="13" s="1"/>
  <c r="F45" i="13"/>
  <c r="G43" i="13"/>
  <c r="E43" i="13"/>
  <c r="D43" i="13" s="1"/>
  <c r="F41" i="13"/>
  <c r="G39" i="13"/>
  <c r="E39" i="13"/>
  <c r="D39" i="13" s="1"/>
  <c r="F37" i="13"/>
  <c r="G35" i="13"/>
  <c r="E35" i="13"/>
  <c r="D35" i="13" s="1"/>
  <c r="F33" i="13"/>
  <c r="G31" i="13"/>
  <c r="E31" i="13"/>
  <c r="D31" i="13" s="1"/>
  <c r="F29" i="13"/>
  <c r="G27" i="13"/>
  <c r="E27" i="13"/>
  <c r="D27" i="13" s="1"/>
  <c r="F25" i="13"/>
  <c r="G23" i="13"/>
  <c r="E23" i="13"/>
  <c r="D23" i="13" s="1"/>
  <c r="F21" i="13"/>
  <c r="G19" i="13"/>
  <c r="E19" i="13"/>
  <c r="D19" i="13" s="1"/>
  <c r="F17" i="13"/>
  <c r="G15" i="13"/>
  <c r="E15" i="13"/>
  <c r="D15" i="13" s="1"/>
  <c r="F13" i="13"/>
  <c r="G30" i="13"/>
  <c r="F28" i="13"/>
  <c r="G26" i="13"/>
  <c r="E26" i="13"/>
  <c r="D26" i="13" s="1"/>
  <c r="F24" i="13"/>
  <c r="G22" i="13"/>
  <c r="E22" i="13"/>
  <c r="D22" i="13" s="1"/>
  <c r="F20" i="13"/>
  <c r="G18" i="13"/>
  <c r="E18" i="13"/>
  <c r="D18" i="13" s="1"/>
  <c r="F16" i="13"/>
  <c r="G14" i="13"/>
  <c r="E14" i="13"/>
  <c r="D14" i="13" s="1"/>
  <c r="F12" i="13"/>
  <c r="G11" i="13"/>
  <c r="E11" i="13"/>
  <c r="D11" i="13" s="1"/>
  <c r="F10" i="13"/>
  <c r="G9" i="13"/>
  <c r="E9" i="13"/>
  <c r="D9" i="13" s="1"/>
  <c r="F8" i="13"/>
  <c r="G7" i="13"/>
  <c r="E7" i="13"/>
  <c r="D7" i="13" s="1"/>
  <c r="F6" i="13"/>
  <c r="G5" i="13"/>
  <c r="E5" i="13"/>
  <c r="D5" i="13" s="1"/>
  <c r="F4" i="13"/>
  <c r="G3" i="13"/>
  <c r="E3" i="13"/>
  <c r="D3" i="13" s="1"/>
  <c r="F2" i="13"/>
  <c r="E57" i="13"/>
  <c r="D57" i="13" s="1"/>
  <c r="F55" i="13"/>
  <c r="G53" i="13"/>
  <c r="E53" i="13"/>
  <c r="D53" i="13" s="1"/>
  <c r="F51" i="13"/>
  <c r="G49" i="13"/>
  <c r="E49" i="13"/>
  <c r="D49" i="13" s="1"/>
  <c r="F47" i="13"/>
  <c r="G45" i="13"/>
  <c r="E45" i="13"/>
  <c r="D45" i="13" s="1"/>
  <c r="F43" i="13"/>
  <c r="G41" i="13"/>
  <c r="E41" i="13"/>
  <c r="D41" i="13" s="1"/>
  <c r="F39" i="13"/>
  <c r="G37" i="13"/>
  <c r="E37" i="13"/>
  <c r="D37" i="13" s="1"/>
  <c r="F35" i="13"/>
  <c r="G33" i="13"/>
  <c r="E33" i="13"/>
  <c r="D33" i="13" s="1"/>
  <c r="F31" i="13"/>
  <c r="G29" i="13"/>
  <c r="E29" i="13"/>
  <c r="D29" i="13" s="1"/>
  <c r="F27" i="13"/>
  <c r="G25" i="13"/>
  <c r="E25" i="13"/>
  <c r="D25" i="13" s="1"/>
  <c r="F23" i="13"/>
  <c r="G21" i="13"/>
  <c r="E21" i="13"/>
  <c r="D21" i="13" s="1"/>
  <c r="F19" i="13"/>
  <c r="G17" i="13"/>
  <c r="E17" i="13"/>
  <c r="D17" i="13" s="1"/>
  <c r="F15" i="13"/>
  <c r="G13" i="13"/>
  <c r="E13" i="13"/>
  <c r="D13" i="13" s="1"/>
  <c r="G32" i="13"/>
  <c r="F30" i="13"/>
  <c r="G28" i="13"/>
  <c r="E28" i="13"/>
  <c r="D28" i="13" s="1"/>
  <c r="F26" i="13"/>
  <c r="G24" i="13"/>
  <c r="E24" i="13"/>
  <c r="D24" i="13" s="1"/>
  <c r="F22" i="13"/>
  <c r="G20" i="13"/>
  <c r="E20" i="13"/>
  <c r="D20" i="13" s="1"/>
  <c r="F18" i="13"/>
  <c r="G16" i="13"/>
  <c r="E16" i="13"/>
  <c r="D16" i="13" s="1"/>
  <c r="F14" i="13"/>
  <c r="G12" i="13"/>
  <c r="E12" i="13"/>
  <c r="D12" i="13" s="1"/>
  <c r="F11" i="13"/>
  <c r="G10" i="13"/>
  <c r="E10" i="13"/>
  <c r="D10" i="13" s="1"/>
  <c r="F9" i="13"/>
  <c r="G8" i="13"/>
  <c r="E8" i="13"/>
  <c r="D8" i="13" s="1"/>
  <c r="F7" i="13"/>
  <c r="G6" i="13"/>
  <c r="E6" i="13"/>
  <c r="D6" i="13" s="1"/>
  <c r="F5" i="13"/>
  <c r="G4" i="13"/>
  <c r="E4" i="13"/>
  <c r="D4" i="13" s="1"/>
  <c r="H4" i="13" l="1"/>
  <c r="L4" i="13"/>
  <c r="J4" i="13"/>
  <c r="M4" i="13"/>
  <c r="I4" i="13"/>
  <c r="N4" i="13"/>
  <c r="B4" i="13"/>
  <c r="A4" i="13"/>
  <c r="K4" i="13"/>
  <c r="H6" i="13"/>
  <c r="N6" i="13"/>
  <c r="J6" i="13"/>
  <c r="A6" i="13"/>
  <c r="K6" i="13"/>
  <c r="M6" i="13"/>
  <c r="L6" i="13"/>
  <c r="B6" i="13"/>
  <c r="I6" i="13"/>
  <c r="H8" i="13"/>
  <c r="L8" i="13"/>
  <c r="J8" i="13"/>
  <c r="M8" i="13"/>
  <c r="I8" i="13"/>
  <c r="B8" i="13"/>
  <c r="A8" i="13"/>
  <c r="N8" i="13"/>
  <c r="K8" i="13"/>
  <c r="H10" i="13"/>
  <c r="N10" i="13"/>
  <c r="J10" i="13"/>
  <c r="M10" i="13"/>
  <c r="A10" i="13"/>
  <c r="L10" i="13"/>
  <c r="K10" i="13"/>
  <c r="I10" i="13"/>
  <c r="B10" i="13"/>
  <c r="H12" i="13"/>
  <c r="L12" i="13"/>
  <c r="J12" i="13"/>
  <c r="M12" i="13"/>
  <c r="I12" i="13"/>
  <c r="N12" i="13"/>
  <c r="B12" i="13"/>
  <c r="K12" i="13"/>
  <c r="A12" i="13"/>
  <c r="H16" i="13"/>
  <c r="L16" i="13"/>
  <c r="J16" i="13"/>
  <c r="M16" i="13"/>
  <c r="I16" i="13"/>
  <c r="B16" i="13"/>
  <c r="A16" i="13"/>
  <c r="N16" i="13"/>
  <c r="K16" i="13"/>
  <c r="H20" i="13"/>
  <c r="L20" i="13"/>
  <c r="J20" i="13"/>
  <c r="M20" i="13"/>
  <c r="I20" i="13"/>
  <c r="N20" i="13"/>
  <c r="B20" i="13"/>
  <c r="K20" i="13"/>
  <c r="A20" i="13"/>
  <c r="H24" i="13"/>
  <c r="L24" i="13"/>
  <c r="J24" i="13"/>
  <c r="M24" i="13"/>
  <c r="I24" i="13"/>
  <c r="B24" i="13"/>
  <c r="N24" i="13"/>
  <c r="A24" i="13"/>
  <c r="K24" i="13"/>
  <c r="H28" i="13"/>
  <c r="L28" i="13"/>
  <c r="J28" i="13"/>
  <c r="M28" i="13"/>
  <c r="I28" i="13"/>
  <c r="N28" i="13"/>
  <c r="B28" i="13"/>
  <c r="A28" i="13"/>
  <c r="K28" i="13"/>
  <c r="H13" i="13"/>
  <c r="M13" i="13"/>
  <c r="N13" i="13"/>
  <c r="I13" i="13"/>
  <c r="L13" i="13"/>
  <c r="B13" i="13"/>
  <c r="A13" i="13"/>
  <c r="K13" i="13"/>
  <c r="J13" i="13"/>
  <c r="H17" i="13"/>
  <c r="M17" i="13"/>
  <c r="N17" i="13"/>
  <c r="I17" i="13"/>
  <c r="B17" i="13"/>
  <c r="A17" i="13"/>
  <c r="L17" i="13"/>
  <c r="K17" i="13"/>
  <c r="J17" i="13"/>
  <c r="H21" i="13"/>
  <c r="M21" i="13"/>
  <c r="N21" i="13"/>
  <c r="I21" i="13"/>
  <c r="L21" i="13"/>
  <c r="B21" i="13"/>
  <c r="A21" i="13"/>
  <c r="K21" i="13"/>
  <c r="J21" i="13"/>
  <c r="H25" i="13"/>
  <c r="M25" i="13"/>
  <c r="N25" i="13"/>
  <c r="I25" i="13"/>
  <c r="B25" i="13"/>
  <c r="A25" i="13"/>
  <c r="J25" i="13"/>
  <c r="L25" i="13"/>
  <c r="K25" i="13"/>
  <c r="H29" i="13"/>
  <c r="M29" i="13"/>
  <c r="N29" i="13"/>
  <c r="I29" i="13"/>
  <c r="L29" i="13"/>
  <c r="B29" i="13"/>
  <c r="A29" i="13"/>
  <c r="J29" i="13"/>
  <c r="K29" i="13"/>
  <c r="H33" i="13"/>
  <c r="M33" i="13"/>
  <c r="N33" i="13"/>
  <c r="I33" i="13"/>
  <c r="B33" i="13"/>
  <c r="A33" i="13"/>
  <c r="L33" i="13"/>
  <c r="J33" i="13"/>
  <c r="K33" i="13"/>
  <c r="H37" i="13"/>
  <c r="M37" i="13"/>
  <c r="N37" i="13"/>
  <c r="I37" i="13"/>
  <c r="L37" i="13"/>
  <c r="B37" i="13"/>
  <c r="A37" i="13"/>
  <c r="K37" i="13"/>
  <c r="J37" i="13"/>
  <c r="H41" i="13"/>
  <c r="M41" i="13"/>
  <c r="N41" i="13"/>
  <c r="I41" i="13"/>
  <c r="B41" i="13"/>
  <c r="A41" i="13"/>
  <c r="J41" i="13"/>
  <c r="L41" i="13"/>
  <c r="K41" i="13"/>
  <c r="H45" i="13"/>
  <c r="M45" i="13"/>
  <c r="N45" i="13"/>
  <c r="I45" i="13"/>
  <c r="L45" i="13"/>
  <c r="B45" i="13"/>
  <c r="A45" i="13"/>
  <c r="J45" i="13"/>
  <c r="K45" i="13"/>
  <c r="H49" i="13"/>
  <c r="M49" i="13"/>
  <c r="N49" i="13"/>
  <c r="I49" i="13"/>
  <c r="B49" i="13"/>
  <c r="A49" i="13"/>
  <c r="L49" i="13"/>
  <c r="J49" i="13"/>
  <c r="K49" i="13"/>
  <c r="H53" i="13"/>
  <c r="M53" i="13"/>
  <c r="N53" i="13"/>
  <c r="I53" i="13"/>
  <c r="L53" i="13"/>
  <c r="B53" i="13"/>
  <c r="A53" i="13"/>
  <c r="J53" i="13"/>
  <c r="K53" i="13"/>
  <c r="M57" i="13"/>
  <c r="N57" i="13"/>
  <c r="I57" i="13"/>
  <c r="B57" i="13"/>
  <c r="A57" i="13"/>
  <c r="J57" i="13"/>
  <c r="H57" i="13"/>
  <c r="K57" i="13"/>
  <c r="L57" i="13"/>
  <c r="H3" i="13"/>
  <c r="L3" i="13"/>
  <c r="I3" i="13"/>
  <c r="C3" i="13"/>
  <c r="C4" i="13" s="1"/>
  <c r="C5" i="13" s="1"/>
  <c r="C6" i="13" s="1"/>
  <c r="C7" i="13" s="1"/>
  <c r="C8" i="13" s="1"/>
  <c r="C9" i="13" s="1"/>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C38" i="13" s="1"/>
  <c r="C39" i="13" s="1"/>
  <c r="C40" i="13" s="1"/>
  <c r="C41" i="13" s="1"/>
  <c r="C42" i="13" s="1"/>
  <c r="C43" i="13" s="1"/>
  <c r="C44" i="13" s="1"/>
  <c r="C45" i="13" s="1"/>
  <c r="C46" i="13" s="1"/>
  <c r="C47" i="13" s="1"/>
  <c r="C48" i="13" s="1"/>
  <c r="C49" i="13" s="1"/>
  <c r="C50" i="13" s="1"/>
  <c r="C51" i="13" s="1"/>
  <c r="C52" i="13" s="1"/>
  <c r="C53" i="13" s="1"/>
  <c r="C54" i="13" s="1"/>
  <c r="C55" i="13" s="1"/>
  <c r="C56" i="13" s="1"/>
  <c r="C57" i="13" s="1"/>
  <c r="C58" i="13" s="1"/>
  <c r="C59" i="13" s="1"/>
  <c r="J3" i="13"/>
  <c r="B3" i="13"/>
  <c r="M3" i="13"/>
  <c r="A3" i="13"/>
  <c r="K3" i="13"/>
  <c r="N3" i="13"/>
  <c r="H5" i="13"/>
  <c r="M5" i="13"/>
  <c r="N5" i="13"/>
  <c r="I5" i="13"/>
  <c r="L5" i="13"/>
  <c r="B5" i="13"/>
  <c r="A5" i="13"/>
  <c r="K5" i="13"/>
  <c r="J5" i="13"/>
  <c r="H7" i="13"/>
  <c r="L7" i="13"/>
  <c r="I7" i="13"/>
  <c r="N7" i="13"/>
  <c r="M7" i="13"/>
  <c r="J7" i="13"/>
  <c r="K7" i="13"/>
  <c r="A7" i="13"/>
  <c r="B7" i="13"/>
  <c r="H9" i="13"/>
  <c r="M9" i="13"/>
  <c r="N9" i="13"/>
  <c r="I9" i="13"/>
  <c r="B9" i="13"/>
  <c r="A9" i="13"/>
  <c r="J9" i="13"/>
  <c r="L9" i="13"/>
  <c r="K9" i="13"/>
  <c r="H11" i="13"/>
  <c r="L11" i="13"/>
  <c r="I11" i="13"/>
  <c r="J11" i="13"/>
  <c r="N11" i="13"/>
  <c r="B11" i="13"/>
  <c r="M11" i="13"/>
  <c r="K11" i="13"/>
  <c r="A11" i="13"/>
  <c r="H14" i="13"/>
  <c r="N14" i="13"/>
  <c r="J14" i="13"/>
  <c r="A14" i="13"/>
  <c r="K14" i="13"/>
  <c r="I14" i="13"/>
  <c r="L14" i="13"/>
  <c r="B14" i="13"/>
  <c r="M14" i="13"/>
  <c r="H18" i="13"/>
  <c r="N18" i="13"/>
  <c r="J18" i="13"/>
  <c r="M18" i="13"/>
  <c r="A18" i="13"/>
  <c r="L18" i="13"/>
  <c r="K18" i="13"/>
  <c r="I18" i="13"/>
  <c r="B18" i="13"/>
  <c r="H22" i="13"/>
  <c r="N22" i="13"/>
  <c r="J22" i="13"/>
  <c r="K22" i="13"/>
  <c r="M22" i="13"/>
  <c r="L22" i="13"/>
  <c r="A22" i="13"/>
  <c r="B22" i="13"/>
  <c r="I22" i="13"/>
  <c r="H26" i="13"/>
  <c r="N26" i="13"/>
  <c r="J26" i="13"/>
  <c r="M26" i="13"/>
  <c r="L26" i="13"/>
  <c r="K26" i="13"/>
  <c r="I26" i="13"/>
  <c r="B26" i="13"/>
  <c r="A26" i="13"/>
  <c r="H15" i="13"/>
  <c r="L15" i="13"/>
  <c r="I15" i="13"/>
  <c r="N15" i="13"/>
  <c r="M15" i="13"/>
  <c r="J15" i="13"/>
  <c r="A15" i="13"/>
  <c r="B15" i="13"/>
  <c r="K15" i="13"/>
  <c r="H19" i="13"/>
  <c r="L19" i="13"/>
  <c r="I19" i="13"/>
  <c r="J19" i="13"/>
  <c r="B19" i="13"/>
  <c r="N19" i="13"/>
  <c r="A19" i="13"/>
  <c r="M19" i="13"/>
  <c r="K19" i="13"/>
  <c r="H23" i="13"/>
  <c r="L23" i="13"/>
  <c r="I23" i="13"/>
  <c r="N23" i="13"/>
  <c r="M23" i="13"/>
  <c r="J23" i="13"/>
  <c r="A23" i="13"/>
  <c r="K23" i="13"/>
  <c r="B23" i="13"/>
  <c r="H27" i="13"/>
  <c r="L27" i="13"/>
  <c r="I27" i="13"/>
  <c r="J27" i="13"/>
  <c r="N27" i="13"/>
  <c r="B27" i="13"/>
  <c r="M27" i="13"/>
  <c r="A27" i="13"/>
  <c r="K27" i="13"/>
  <c r="H31" i="13"/>
  <c r="L31" i="13"/>
  <c r="I31" i="13"/>
  <c r="N31" i="13"/>
  <c r="M31" i="13"/>
  <c r="J31" i="13"/>
  <c r="K31" i="13"/>
  <c r="B31" i="13"/>
  <c r="A31" i="13"/>
  <c r="H35" i="13"/>
  <c r="L35" i="13"/>
  <c r="I35" i="13"/>
  <c r="J35" i="13"/>
  <c r="B35" i="13"/>
  <c r="K35" i="13"/>
  <c r="M35" i="13"/>
  <c r="A35" i="13"/>
  <c r="N35" i="13"/>
  <c r="H39" i="13"/>
  <c r="L39" i="13"/>
  <c r="I39" i="13"/>
  <c r="N39" i="13"/>
  <c r="M39" i="13"/>
  <c r="J39" i="13"/>
  <c r="A39" i="13"/>
  <c r="K39" i="13"/>
  <c r="B39" i="13"/>
  <c r="H43" i="13"/>
  <c r="L43" i="13"/>
  <c r="I43" i="13"/>
  <c r="J43" i="13"/>
  <c r="N43" i="13"/>
  <c r="B43" i="13"/>
  <c r="M43" i="13"/>
  <c r="A43" i="13"/>
  <c r="K43" i="13"/>
  <c r="H47" i="13"/>
  <c r="L47" i="13"/>
  <c r="I47" i="13"/>
  <c r="N47" i="13"/>
  <c r="M47" i="13"/>
  <c r="J47" i="13"/>
  <c r="K47" i="13"/>
  <c r="B47" i="13"/>
  <c r="A47" i="13"/>
  <c r="H51" i="13"/>
  <c r="L51" i="13"/>
  <c r="I51" i="13"/>
  <c r="J51" i="13"/>
  <c r="B51" i="13"/>
  <c r="K51" i="13"/>
  <c r="N51" i="13"/>
  <c r="A51" i="13"/>
  <c r="M51" i="13"/>
  <c r="H55" i="13"/>
  <c r="L55" i="13"/>
  <c r="I55" i="13"/>
  <c r="N55" i="13"/>
  <c r="M55" i="13"/>
  <c r="J55" i="13"/>
  <c r="A55" i="13"/>
  <c r="K55" i="13"/>
  <c r="B55" i="13"/>
  <c r="L2" i="13"/>
  <c r="I2" i="13"/>
  <c r="B2" i="13"/>
  <c r="A2" i="13"/>
  <c r="J2" i="13"/>
  <c r="M2" i="13"/>
  <c r="N2" i="13"/>
  <c r="H32" i="13"/>
  <c r="L32" i="13"/>
  <c r="J32" i="13"/>
  <c r="M32" i="13"/>
  <c r="I32" i="13"/>
  <c r="B32" i="13"/>
  <c r="K32" i="13"/>
  <c r="N32" i="13"/>
  <c r="A32" i="13"/>
  <c r="H30" i="13"/>
  <c r="N30" i="13"/>
  <c r="J30" i="13"/>
  <c r="M30" i="13"/>
  <c r="I30" i="13"/>
  <c r="K30" i="13"/>
  <c r="L30" i="13"/>
  <c r="B30" i="13"/>
  <c r="A30" i="13"/>
  <c r="H34" i="13"/>
  <c r="N34" i="13"/>
  <c r="J34" i="13"/>
  <c r="M34" i="13"/>
  <c r="L34" i="13"/>
  <c r="I34" i="13"/>
  <c r="A34" i="13"/>
  <c r="B34" i="13"/>
  <c r="K34" i="13"/>
  <c r="H36" i="13"/>
  <c r="L36" i="13"/>
  <c r="J36" i="13"/>
  <c r="M36" i="13"/>
  <c r="I36" i="13"/>
  <c r="N36" i="13"/>
  <c r="B36" i="13"/>
  <c r="K36" i="13"/>
  <c r="A36" i="13"/>
  <c r="L60" i="13"/>
  <c r="M60" i="13"/>
  <c r="I60" i="13"/>
  <c r="N60" i="13"/>
  <c r="C60" i="13"/>
  <c r="A60" i="13"/>
  <c r="J60" i="13"/>
  <c r="H60" i="13"/>
  <c r="H56" i="13"/>
  <c r="L56" i="13"/>
  <c r="J56" i="13"/>
  <c r="M56" i="13"/>
  <c r="I56" i="13"/>
  <c r="B56" i="13"/>
  <c r="K56" i="13"/>
  <c r="N56" i="13"/>
  <c r="A56" i="13"/>
  <c r="H52" i="13"/>
  <c r="L52" i="13"/>
  <c r="J52" i="13"/>
  <c r="M52" i="13"/>
  <c r="I52" i="13"/>
  <c r="N52" i="13"/>
  <c r="B52" i="13"/>
  <c r="K52" i="13"/>
  <c r="A52" i="13"/>
  <c r="J59" i="13"/>
  <c r="L59" i="13"/>
  <c r="I59" i="13"/>
  <c r="N59" i="13"/>
  <c r="B59" i="13"/>
  <c r="M59" i="13"/>
  <c r="A59" i="13"/>
  <c r="K59" i="13"/>
  <c r="H59" i="13"/>
  <c r="M61" i="13"/>
  <c r="J61" i="13"/>
  <c r="N61" i="13"/>
  <c r="L61" i="13"/>
  <c r="I61" i="13"/>
  <c r="H61" i="13"/>
  <c r="N58" i="13"/>
  <c r="I58" i="13"/>
  <c r="M58" i="13"/>
  <c r="L58" i="13"/>
  <c r="J58" i="13"/>
  <c r="B58" i="13"/>
  <c r="H58" i="13"/>
  <c r="A58" i="13"/>
  <c r="K58" i="13"/>
  <c r="H54" i="13"/>
  <c r="N54" i="13"/>
  <c r="J54" i="13"/>
  <c r="M54" i="13"/>
  <c r="L54" i="13"/>
  <c r="A54" i="13"/>
  <c r="K54" i="13"/>
  <c r="B54" i="13"/>
  <c r="I54" i="13"/>
  <c r="H50" i="13"/>
  <c r="N50" i="13"/>
  <c r="J50" i="13"/>
  <c r="M50" i="13"/>
  <c r="L50" i="13"/>
  <c r="I50" i="13"/>
  <c r="A50" i="13"/>
  <c r="B50" i="13"/>
  <c r="K50" i="13"/>
  <c r="H48" i="13"/>
  <c r="L48" i="13"/>
  <c r="J48" i="13"/>
  <c r="M48" i="13"/>
  <c r="I48" i="13"/>
  <c r="B48" i="13"/>
  <c r="K48" i="13"/>
  <c r="N48" i="13"/>
  <c r="A48" i="13"/>
  <c r="H46" i="13"/>
  <c r="N46" i="13"/>
  <c r="J46" i="13"/>
  <c r="I46" i="13"/>
  <c r="K46" i="13"/>
  <c r="L46" i="13"/>
  <c r="B46" i="13"/>
  <c r="A46" i="13"/>
  <c r="M46" i="13"/>
  <c r="H44" i="13"/>
  <c r="L44" i="13"/>
  <c r="J44" i="13"/>
  <c r="M44" i="13"/>
  <c r="I44" i="13"/>
  <c r="N44" i="13"/>
  <c r="B44" i="13"/>
  <c r="A44" i="13"/>
  <c r="K44" i="13"/>
  <c r="H42" i="13"/>
  <c r="N42" i="13"/>
  <c r="J42" i="13"/>
  <c r="M42" i="13"/>
  <c r="L42" i="13"/>
  <c r="I42" i="13"/>
  <c r="B42" i="13"/>
  <c r="A42" i="13"/>
  <c r="K42" i="13"/>
  <c r="H40" i="13"/>
  <c r="L40" i="13"/>
  <c r="J40" i="13"/>
  <c r="M40" i="13"/>
  <c r="I40" i="13"/>
  <c r="B40" i="13"/>
  <c r="K40" i="13"/>
  <c r="A40" i="13"/>
  <c r="N40" i="13"/>
  <c r="H38" i="13"/>
  <c r="N38" i="13"/>
  <c r="J38" i="13"/>
  <c r="M38" i="13"/>
  <c r="L38" i="13"/>
  <c r="A38" i="13"/>
  <c r="K38" i="13"/>
  <c r="B38" i="13"/>
  <c r="I38" i="13"/>
  <c r="K2" i="13"/>
  <c r="H2" i="13"/>
  <c r="DJ12" i="1" l="1"/>
  <c r="C2" i="14" s="1"/>
  <c r="BW38" i="5" l="1"/>
  <c r="AZ2" i="14" s="1"/>
  <c r="IG2" i="9"/>
  <c r="AD12" i="5"/>
  <c r="BC12" i="5"/>
  <c r="DD2" i="9" s="1"/>
  <c r="CB10" i="5"/>
  <c r="CB8" i="5"/>
  <c r="CZ2" i="9" s="1"/>
  <c r="CB7" i="5"/>
  <c r="AW2" i="14" s="1"/>
  <c r="CP10" i="4"/>
  <c r="CR10" i="4" s="1"/>
  <c r="CY10" i="4" s="1"/>
  <c r="CB10" i="4" s="1"/>
  <c r="CQ10" i="4"/>
  <c r="CS10" i="4"/>
  <c r="CT10" i="4"/>
  <c r="CU10" i="4"/>
  <c r="CV10" i="4"/>
  <c r="CX10" i="4" s="1"/>
  <c r="CW10" i="4"/>
  <c r="CQ11" i="4"/>
  <c r="CP11" i="4"/>
  <c r="CR11" i="4" s="1"/>
  <c r="CT11" i="4"/>
  <c r="CS11" i="4"/>
  <c r="CU11" i="4" s="1"/>
  <c r="CV11" i="4"/>
  <c r="CW11" i="4"/>
  <c r="AO15" i="4"/>
  <c r="CQ15" i="4" s="1"/>
  <c r="AB15" i="4"/>
  <c r="CP15" i="4" s="1"/>
  <c r="BO15" i="4"/>
  <c r="CT15" i="4" s="1"/>
  <c r="BB15" i="4"/>
  <c r="CS15" i="4" s="1"/>
  <c r="CP9" i="4"/>
  <c r="CQ9" i="4"/>
  <c r="CR9" i="4" s="1"/>
  <c r="CS9" i="4"/>
  <c r="CU9" i="4" s="1"/>
  <c r="CT9" i="4"/>
  <c r="CV9" i="4"/>
  <c r="CX9" i="4"/>
  <c r="CW9" i="4"/>
  <c r="CP12" i="4"/>
  <c r="CR12" i="4" s="1"/>
  <c r="CQ12" i="4"/>
  <c r="CS12" i="4"/>
  <c r="CT12" i="4"/>
  <c r="CV12" i="4"/>
  <c r="CX12" i="4" s="1"/>
  <c r="CW12" i="4"/>
  <c r="CP13" i="4"/>
  <c r="CR13" i="4" s="1"/>
  <c r="CQ13" i="4"/>
  <c r="CS13" i="4"/>
  <c r="CU13" i="4" s="1"/>
  <c r="CT13" i="4"/>
  <c r="CV13" i="4"/>
  <c r="CX13" i="4" s="1"/>
  <c r="CW13" i="4"/>
  <c r="CP14" i="4"/>
  <c r="CR14" i="4" s="1"/>
  <c r="CQ14" i="4"/>
  <c r="CS14" i="4"/>
  <c r="CU14" i="4" s="1"/>
  <c r="CT14" i="4"/>
  <c r="CV14" i="4"/>
  <c r="CW14" i="4"/>
  <c r="IF2" i="9"/>
  <c r="IE2" i="9"/>
  <c r="ID2" i="9"/>
  <c r="IC2" i="9"/>
  <c r="IB2" i="9"/>
  <c r="IA2" i="9"/>
  <c r="HR2" i="9"/>
  <c r="HS2" i="9"/>
  <c r="HT2" i="9"/>
  <c r="HU2" i="9"/>
  <c r="HV2" i="9"/>
  <c r="HW2" i="9"/>
  <c r="HX2" i="9"/>
  <c r="HY2" i="9"/>
  <c r="HZ2" i="9"/>
  <c r="HQ2" i="9"/>
  <c r="HP2" i="9"/>
  <c r="HO2" i="9"/>
  <c r="HN2" i="9"/>
  <c r="FI2" i="9"/>
  <c r="FJ2" i="9"/>
  <c r="FK2" i="9"/>
  <c r="FL2" i="9"/>
  <c r="FM2" i="9"/>
  <c r="FN2" i="9"/>
  <c r="FO2" i="9"/>
  <c r="FP2" i="9"/>
  <c r="FQ2" i="9"/>
  <c r="FR2" i="9"/>
  <c r="FS2" i="9"/>
  <c r="FT2" i="9"/>
  <c r="FU2" i="9"/>
  <c r="FV2" i="9"/>
  <c r="FW2" i="9"/>
  <c r="FX2" i="9"/>
  <c r="FY2" i="9"/>
  <c r="FZ2" i="9"/>
  <c r="GA2" i="9"/>
  <c r="GB2" i="9"/>
  <c r="GC2" i="9"/>
  <c r="GD2" i="9"/>
  <c r="GE2" i="9"/>
  <c r="GF2" i="9"/>
  <c r="GG2" i="9"/>
  <c r="GH2" i="9"/>
  <c r="GI2" i="9"/>
  <c r="GJ2" i="9"/>
  <c r="GK2" i="9"/>
  <c r="GL2" i="9"/>
  <c r="GM2" i="9"/>
  <c r="GN2" i="9"/>
  <c r="GO2" i="9"/>
  <c r="GP2" i="9"/>
  <c r="GQ2" i="9"/>
  <c r="GR2" i="9"/>
  <c r="GS2" i="9"/>
  <c r="GT2" i="9"/>
  <c r="GU2" i="9"/>
  <c r="GV2" i="9"/>
  <c r="GW2" i="9"/>
  <c r="GX2" i="9"/>
  <c r="GY2" i="9"/>
  <c r="GZ2" i="9"/>
  <c r="HA2" i="9"/>
  <c r="HB2" i="9"/>
  <c r="HC2" i="9"/>
  <c r="HD2" i="9"/>
  <c r="HE2" i="9"/>
  <c r="HF2" i="9"/>
  <c r="HG2" i="9"/>
  <c r="HH2" i="9"/>
  <c r="HI2" i="9"/>
  <c r="HJ2" i="9"/>
  <c r="HK2" i="9"/>
  <c r="HL2" i="9"/>
  <c r="HM2" i="9"/>
  <c r="FH2" i="9"/>
  <c r="FB2" i="9"/>
  <c r="FC2" i="9"/>
  <c r="FD2" i="9"/>
  <c r="FE2" i="9"/>
  <c r="FF2" i="9"/>
  <c r="FG2" i="9"/>
  <c r="FA2" i="9"/>
  <c r="EK2" i="9"/>
  <c r="EL2" i="9"/>
  <c r="EM2" i="9"/>
  <c r="EN2" i="9"/>
  <c r="EO2" i="9"/>
  <c r="EP2" i="9"/>
  <c r="EQ2" i="9"/>
  <c r="ER2" i="9"/>
  <c r="ES2" i="9"/>
  <c r="ET2" i="9"/>
  <c r="EU2" i="9"/>
  <c r="EV2" i="9"/>
  <c r="EW2" i="9"/>
  <c r="EX2" i="9"/>
  <c r="EY2" i="9"/>
  <c r="EZ2" i="9"/>
  <c r="EG2" i="9"/>
  <c r="EH2" i="9"/>
  <c r="EI2" i="9"/>
  <c r="EJ2" i="9"/>
  <c r="EF2" i="9"/>
  <c r="EE2" i="9"/>
  <c r="ED2" i="9"/>
  <c r="EC2" i="9"/>
  <c r="EA2" i="9"/>
  <c r="DZ2" i="9"/>
  <c r="DY2" i="9"/>
  <c r="DX2" i="9"/>
  <c r="DW2" i="9"/>
  <c r="DV2" i="9"/>
  <c r="DU2" i="9"/>
  <c r="DR2" i="9"/>
  <c r="DS2" i="9"/>
  <c r="DT2" i="9"/>
  <c r="DQ2" i="9"/>
  <c r="DP2" i="9"/>
  <c r="DO2" i="9"/>
  <c r="DN2" i="9"/>
  <c r="DM2" i="9"/>
  <c r="DL2" i="9"/>
  <c r="DK2" i="9"/>
  <c r="DJ2" i="9"/>
  <c r="DI2" i="9"/>
  <c r="DH2" i="9"/>
  <c r="DG2" i="9"/>
  <c r="DF2" i="9"/>
  <c r="DB2" i="9"/>
  <c r="DA2" i="9"/>
  <c r="CY2" i="9"/>
  <c r="CW2" i="9"/>
  <c r="CV2" i="9"/>
  <c r="CB2" i="9"/>
  <c r="CC2" i="9"/>
  <c r="CN2" i="9"/>
  <c r="CO2" i="9"/>
  <c r="BP2" i="9"/>
  <c r="BO2" i="9"/>
  <c r="CD2" i="9"/>
  <c r="CE2" i="9"/>
  <c r="CF2" i="9"/>
  <c r="CG2" i="9"/>
  <c r="CH2" i="9"/>
  <c r="CI2" i="9"/>
  <c r="CJ2" i="9"/>
  <c r="CK2" i="9"/>
  <c r="CL2" i="9"/>
  <c r="CM2" i="9"/>
  <c r="CP2" i="9"/>
  <c r="CQ2" i="9"/>
  <c r="CR2" i="9"/>
  <c r="CS2" i="9"/>
  <c r="CT2" i="9"/>
  <c r="CU2" i="9"/>
  <c r="CA2" i="9"/>
  <c r="BZ2" i="9"/>
  <c r="BY2" i="9"/>
  <c r="BX2" i="9"/>
  <c r="BW2" i="9"/>
  <c r="BV2" i="9"/>
  <c r="BU2" i="9"/>
  <c r="BT2" i="9"/>
  <c r="BS2" i="9"/>
  <c r="BR2" i="9"/>
  <c r="BQ2" i="9"/>
  <c r="BN2" i="9"/>
  <c r="BJ2" i="9"/>
  <c r="BK2" i="9"/>
  <c r="BL2" i="9"/>
  <c r="BM2" i="9"/>
  <c r="BI2" i="9"/>
  <c r="BD2" i="9"/>
  <c r="BE2" i="9"/>
  <c r="BF2" i="9"/>
  <c r="BG2" i="9"/>
  <c r="BH2" i="9"/>
  <c r="BC2" i="9"/>
  <c r="BB2" i="9"/>
  <c r="AX2" i="9"/>
  <c r="AY2" i="9"/>
  <c r="AZ2" i="9"/>
  <c r="BA2" i="9"/>
  <c r="AW2" i="9"/>
  <c r="AR2" i="9"/>
  <c r="AS2" i="9"/>
  <c r="AT2" i="9"/>
  <c r="AU2" i="9"/>
  <c r="AV2" i="9"/>
  <c r="AQ2" i="9"/>
  <c r="AO2" i="9"/>
  <c r="AP2" i="9"/>
  <c r="AN2" i="9"/>
  <c r="AM2" i="9"/>
  <c r="AK2" i="9"/>
  <c r="AL2" i="9"/>
  <c r="AJ2" i="9"/>
  <c r="AI2" i="9"/>
  <c r="AG2" i="9"/>
  <c r="AH2" i="9"/>
  <c r="AF2" i="9"/>
  <c r="AE2" i="9"/>
  <c r="AD2" i="9"/>
  <c r="AC2" i="9"/>
  <c r="AB2" i="9"/>
  <c r="AA2" i="9"/>
  <c r="Z2" i="9"/>
  <c r="Y2" i="9"/>
  <c r="X2" i="9"/>
  <c r="W2" i="9"/>
  <c r="V2" i="9"/>
  <c r="U2" i="9"/>
  <c r="T2" i="9"/>
  <c r="S2" i="9"/>
  <c r="R2" i="9"/>
  <c r="Q2" i="9"/>
  <c r="P2" i="9"/>
  <c r="O2" i="9"/>
  <c r="N2" i="9"/>
  <c r="M2" i="9"/>
  <c r="L2" i="9"/>
  <c r="K2" i="9"/>
  <c r="J2" i="9"/>
  <c r="I2" i="9"/>
  <c r="H2" i="9"/>
  <c r="G2" i="9"/>
  <c r="F2" i="9"/>
  <c r="E2" i="9"/>
  <c r="D2" i="9"/>
  <c r="C2" i="9"/>
  <c r="CY11" i="4" l="1"/>
  <c r="CB11" i="4" s="1"/>
  <c r="CX14" i="4"/>
  <c r="CU12" i="4"/>
  <c r="EB2" i="9"/>
  <c r="CV15" i="4"/>
  <c r="CX15" i="4" s="1"/>
  <c r="CX11" i="4"/>
  <c r="CU15" i="4"/>
  <c r="CY15" i="4" s="1"/>
  <c r="CB15" i="4" s="1"/>
  <c r="CY13" i="4"/>
  <c r="CB13" i="4" s="1"/>
  <c r="CW15" i="4"/>
  <c r="CR15" i="4"/>
  <c r="CY9" i="4"/>
  <c r="CB9" i="4" s="1"/>
  <c r="CY14" i="4"/>
  <c r="CB14" i="4" s="1"/>
  <c r="CY12" i="4"/>
  <c r="CB12" i="4" s="1"/>
  <c r="CE12" i="5"/>
  <c r="DC2" i="9"/>
  <c r="CX2" i="9"/>
  <c r="DE2" i="9" l="1"/>
  <c r="AV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國分優希</author>
    <author>kokiwatanabe</author>
  </authors>
  <commentList>
    <comment ref="Q10" authorId="0" shapeId="0" xr:uid="{00000000-0006-0000-0200-000001000000}">
      <text>
        <r>
          <rPr>
            <sz val="9"/>
            <color indexed="81"/>
            <rFont val="ＭＳ Ｐゴシック"/>
            <family val="3"/>
            <charset val="128"/>
          </rPr>
          <t>郵送する日付を入力してください。</t>
        </r>
      </text>
    </comment>
    <comment ref="V13" authorId="0" shapeId="0" xr:uid="{00000000-0006-0000-0200-000002000000}">
      <text>
        <r>
          <rPr>
            <sz val="9"/>
            <color indexed="81"/>
            <rFont val="ＭＳ Ｐゴシック"/>
            <family val="3"/>
            <charset val="128"/>
          </rPr>
          <t xml:space="preserve">全て半角で入力してください。
</t>
        </r>
        <r>
          <rPr>
            <sz val="9"/>
            <color indexed="10"/>
            <rFont val="ＭＳ Ｐゴシック"/>
            <family val="3"/>
            <charset val="128"/>
          </rPr>
          <t>　例）　〇　979-0402　
　　　　×　979－0402</t>
        </r>
      </text>
    </comment>
    <comment ref="V15" authorId="0" shapeId="0" xr:uid="{00000000-0006-0000-0200-000003000000}">
      <text>
        <r>
          <rPr>
            <sz val="9"/>
            <color indexed="81"/>
            <rFont val="ＭＳ Ｐゴシック"/>
            <family val="3"/>
            <charset val="128"/>
          </rPr>
          <t>全角カタカナで入力してください。
番地等については入力不要です。</t>
        </r>
      </text>
    </comment>
    <comment ref="BC17" authorId="1" shapeId="0" xr:uid="{00000000-0006-0000-0200-000004000000}">
      <text>
        <r>
          <rPr>
            <b/>
            <sz val="9"/>
            <color indexed="81"/>
            <rFont val="ＭＳ Ｐゴシック"/>
            <family val="3"/>
            <charset val="128"/>
          </rPr>
          <t>國分優希:</t>
        </r>
        <r>
          <rPr>
            <sz val="9"/>
            <color indexed="81"/>
            <rFont val="ＭＳ Ｐゴシック"/>
            <family val="3"/>
            <charset val="128"/>
          </rPr>
          <t xml:space="preserve">
</t>
        </r>
      </text>
    </comment>
    <comment ref="V20" authorId="0" shapeId="0" xr:uid="{00000000-0006-0000-0200-000005000000}">
      <text>
        <r>
          <rPr>
            <sz val="9"/>
            <color indexed="81"/>
            <rFont val="ＭＳ Ｐゴシック"/>
            <family val="3"/>
            <charset val="128"/>
          </rPr>
          <t xml:space="preserve">登記簿謄本に記載されている正式な名称を
入力してください。
</t>
        </r>
        <r>
          <rPr>
            <sz val="9"/>
            <color indexed="10"/>
            <rFont val="ＭＳ Ｐゴシック"/>
            <family val="3"/>
            <charset val="128"/>
          </rPr>
          <t>　例）
　　㈱△△　　　　　　×
　　株式会社△△　　○</t>
        </r>
      </text>
    </comment>
    <comment ref="V24" authorId="0" shapeId="0" xr:uid="{00000000-0006-0000-0200-000006000000}">
      <text>
        <r>
          <rPr>
            <sz val="9"/>
            <color indexed="81"/>
            <rFont val="ＭＳ Ｐゴシック"/>
            <family val="3"/>
            <charset val="128"/>
          </rPr>
          <t>全角カタカナで入力してください。
姓と名の間にスペースを入れてください。</t>
        </r>
      </text>
    </comment>
    <comment ref="V25" authorId="0" shapeId="0" xr:uid="{00000000-0006-0000-0200-000007000000}">
      <text>
        <r>
          <rPr>
            <sz val="9"/>
            <color indexed="81"/>
            <rFont val="ＭＳ Ｐゴシック"/>
            <family val="3"/>
            <charset val="128"/>
          </rPr>
          <t>姓と名の間にスペースを
入れてください。</t>
        </r>
      </text>
    </comment>
    <comment ref="BY25" authorId="0" shapeId="0" xr:uid="{00000000-0006-0000-0200-000008000000}">
      <text>
        <r>
          <rPr>
            <sz val="9"/>
            <color indexed="81"/>
            <rFont val="ＭＳ Ｐゴシック"/>
            <family val="3"/>
            <charset val="128"/>
          </rPr>
          <t xml:space="preserve">本申請書に係る問い合わせに
対し回答できる担当者の氏名を
入力してください。
</t>
        </r>
      </text>
    </comment>
    <comment ref="V27" authorId="0" shapeId="0" xr:uid="{00000000-0006-0000-0200-000009000000}">
      <text>
        <r>
          <rPr>
            <sz val="9"/>
            <color indexed="81"/>
            <rFont val="ＭＳ Ｐゴシック"/>
            <family val="3"/>
            <charset val="128"/>
          </rPr>
          <t xml:space="preserve">半角で入力してください。
</t>
        </r>
        <r>
          <rPr>
            <sz val="9"/>
            <color indexed="10"/>
            <rFont val="ＭＳ Ｐ明朝"/>
            <family val="1"/>
            <charset val="128"/>
          </rPr>
          <t>例）0240-27-2111</t>
        </r>
      </text>
    </comment>
    <comment ref="BY27" authorId="0" shapeId="0" xr:uid="{00000000-0006-0000-0200-00000A000000}">
      <text>
        <r>
          <rPr>
            <sz val="9"/>
            <color indexed="81"/>
            <rFont val="ＭＳ Ｐゴシック"/>
            <family val="3"/>
            <charset val="128"/>
          </rPr>
          <t>担当者直通の電話番号を半角で
入力してください。</t>
        </r>
        <r>
          <rPr>
            <sz val="9"/>
            <color indexed="10"/>
            <rFont val="ＭＳ Ｐゴシック"/>
            <family val="3"/>
            <charset val="128"/>
          </rPr>
          <t>例）0240-27-2111</t>
        </r>
      </text>
    </comment>
    <comment ref="F32" authorId="2" shapeId="0" xr:uid="{00000000-0006-0000-0200-00000B000000}">
      <text>
        <r>
          <rPr>
            <b/>
            <sz val="9"/>
            <color indexed="10"/>
            <rFont val="ＭＳ Ｐゴシック"/>
            <family val="3"/>
            <charset val="128"/>
          </rPr>
          <t>行政書士等が申請
する場合のみ使用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koki　watanabe</author>
  </authors>
  <commentList>
    <comment ref="AE6" authorId="0" shapeId="0" xr:uid="{00000000-0006-0000-0700-000001000000}">
      <text>
        <r>
          <rPr>
            <sz val="9"/>
            <color indexed="81"/>
            <rFont val="ＭＳ Ｐゴシック"/>
            <family val="3"/>
            <charset val="128"/>
          </rPr>
          <t>郵送する日付を入力してください。</t>
        </r>
      </text>
    </comment>
    <comment ref="P19" authorId="1" shapeId="0" xr:uid="{00000000-0006-0000-0700-000002000000}">
      <text>
        <r>
          <rPr>
            <sz val="9"/>
            <color indexed="81"/>
            <rFont val="ＭＳ Ｐゴシック"/>
            <family val="3"/>
            <charset val="128"/>
          </rPr>
          <t xml:space="preserve">全て半角で入力してください。
</t>
        </r>
        <r>
          <rPr>
            <sz val="9"/>
            <color indexed="10"/>
            <rFont val="ＭＳ Ｐゴシック"/>
            <family val="3"/>
            <charset val="128"/>
          </rPr>
          <t>例）　〇　979-0402
　　　 ×　979－0402</t>
        </r>
      </text>
    </comment>
    <comment ref="P21" authorId="0" shapeId="0" xr:uid="{00000000-0006-0000-0700-000003000000}">
      <text>
        <r>
          <rPr>
            <sz val="9"/>
            <color indexed="81"/>
            <rFont val="ＭＳ Ｐゴシック"/>
            <family val="3"/>
            <charset val="128"/>
          </rPr>
          <t>カタカナで入力してください。
番地等については入力不要です。</t>
        </r>
      </text>
    </comment>
    <comment ref="P26" authorId="0" shapeId="0" xr:uid="{00000000-0006-0000-0700-000004000000}">
      <text>
        <r>
          <rPr>
            <sz val="9"/>
            <color indexed="81"/>
            <rFont val="ＭＳ Ｐゴシック"/>
            <family val="3"/>
            <charset val="128"/>
          </rPr>
          <t xml:space="preserve">正式名称を入力してください。
</t>
        </r>
        <r>
          <rPr>
            <sz val="9"/>
            <color indexed="10"/>
            <rFont val="ＭＳ Ｐゴシック"/>
            <family val="3"/>
            <charset val="128"/>
          </rPr>
          <t>　例
　　㈱△△□□支店　　　　　　×
　　株式会社△△□□支店　　○</t>
        </r>
      </text>
    </comment>
    <comment ref="P30" authorId="0" shapeId="0" xr:uid="{00000000-0006-0000-0700-000005000000}">
      <text>
        <r>
          <rPr>
            <sz val="9"/>
            <color indexed="81"/>
            <rFont val="ＭＳ Ｐゴシック"/>
            <family val="3"/>
            <charset val="128"/>
          </rPr>
          <t>カタカナで入力してください。
姓と名の間にスペースを入れてください。</t>
        </r>
      </text>
    </comment>
    <comment ref="P31" authorId="0" shapeId="0" xr:uid="{00000000-0006-0000-0700-000006000000}">
      <text>
        <r>
          <rPr>
            <sz val="9"/>
            <color indexed="81"/>
            <rFont val="ＭＳ Ｐゴシック"/>
            <family val="3"/>
            <charset val="128"/>
          </rPr>
          <t>姓と名の間にスペースを入れてください。</t>
        </r>
      </text>
    </comment>
    <comment ref="P33" authorId="0" shapeId="0" xr:uid="{00000000-0006-0000-0700-000007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P34" authorId="0" shapeId="0" xr:uid="{00000000-0006-0000-0700-000008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L42" authorId="0" shapeId="0" xr:uid="{00000000-0006-0000-0700-000009000000}">
      <text>
        <r>
          <rPr>
            <sz val="9"/>
            <color indexed="81"/>
            <rFont val="ＭＳ Ｐゴシック"/>
            <family val="3"/>
            <charset val="128"/>
          </rPr>
          <t>委任できる期間は令和８年６月１日からです。</t>
        </r>
      </text>
    </comment>
    <comment ref="Y42" authorId="0" shapeId="0" xr:uid="{00000000-0006-0000-0700-00000A000000}">
      <text>
        <r>
          <rPr>
            <sz val="9"/>
            <color indexed="81"/>
            <rFont val="ＭＳ Ｐゴシック"/>
            <family val="3"/>
            <charset val="128"/>
          </rPr>
          <t>委任できる期間は令和９年５月３１日までです。</t>
        </r>
      </text>
    </comment>
  </commentList>
</comments>
</file>

<file path=xl/sharedStrings.xml><?xml version="1.0" encoding="utf-8"?>
<sst xmlns="http://schemas.openxmlformats.org/spreadsheetml/2006/main" count="818" uniqueCount="629">
  <si>
    <t>１：新規</t>
    <rPh sb="2" eb="4">
      <t>シンキ</t>
    </rPh>
    <phoneticPr fontId="2"/>
  </si>
  <si>
    <t>２：更新</t>
    <rPh sb="2" eb="4">
      <t>コウシン</t>
    </rPh>
    <phoneticPr fontId="2"/>
  </si>
  <si>
    <t>年</t>
    <rPh sb="0" eb="1">
      <t>ネン</t>
    </rPh>
    <phoneticPr fontId="2"/>
  </si>
  <si>
    <t>月</t>
    <rPh sb="0" eb="1">
      <t>ツキ</t>
    </rPh>
    <phoneticPr fontId="2"/>
  </si>
  <si>
    <t>日</t>
    <rPh sb="0" eb="1">
      <t>ヒ</t>
    </rPh>
    <phoneticPr fontId="2"/>
  </si>
  <si>
    <t>第</t>
    <rPh sb="0" eb="1">
      <t>ダイ</t>
    </rPh>
    <phoneticPr fontId="2"/>
  </si>
  <si>
    <t>号</t>
    <rPh sb="0" eb="1">
      <t>ゴウ</t>
    </rPh>
    <phoneticPr fontId="2"/>
  </si>
  <si>
    <t>本社(店)郵便番号</t>
    <rPh sb="0" eb="2">
      <t>ホンシャ</t>
    </rPh>
    <rPh sb="3" eb="4">
      <t>テン</t>
    </rPh>
    <rPh sb="5" eb="9">
      <t>ユウビンバンゴウ</t>
    </rPh>
    <phoneticPr fontId="2"/>
  </si>
  <si>
    <t>フリガナ</t>
    <phoneticPr fontId="2"/>
  </si>
  <si>
    <t>本社(店)住所</t>
    <rPh sb="0" eb="2">
      <t>ホンシャ</t>
    </rPh>
    <rPh sb="3" eb="4">
      <t>テン</t>
    </rPh>
    <rPh sb="5" eb="7">
      <t>ジュウショ</t>
    </rPh>
    <phoneticPr fontId="2"/>
  </si>
  <si>
    <t>商号又は名称</t>
    <rPh sb="0" eb="2">
      <t>ショウゴウ</t>
    </rPh>
    <rPh sb="2" eb="3">
      <t>マタ</t>
    </rPh>
    <rPh sb="4" eb="6">
      <t>メイショウ</t>
    </rPh>
    <phoneticPr fontId="2"/>
  </si>
  <si>
    <t>役職</t>
    <rPh sb="0" eb="2">
      <t>ヤクショク</t>
    </rPh>
    <phoneticPr fontId="2"/>
  </si>
  <si>
    <t>代表者氏名</t>
    <rPh sb="0" eb="3">
      <t>ダイヒョウシャ</t>
    </rPh>
    <rPh sb="3" eb="5">
      <t>シメイ</t>
    </rPh>
    <phoneticPr fontId="2"/>
  </si>
  <si>
    <t>本社(店)電話番号</t>
    <rPh sb="0" eb="2">
      <t>ホンシャ</t>
    </rPh>
    <rPh sb="3" eb="4">
      <t>ミセ</t>
    </rPh>
    <rPh sb="5" eb="7">
      <t>デンワ</t>
    </rPh>
    <rPh sb="7" eb="9">
      <t>バンゴウ</t>
    </rPh>
    <phoneticPr fontId="2"/>
  </si>
  <si>
    <t>本社(店)ＦＡＸ番号</t>
    <rPh sb="0" eb="2">
      <t>ホンシャ</t>
    </rPh>
    <rPh sb="3" eb="4">
      <t>ミセ</t>
    </rPh>
    <rPh sb="8" eb="10">
      <t>バンゴウ</t>
    </rPh>
    <phoneticPr fontId="2"/>
  </si>
  <si>
    <t>印</t>
    <rPh sb="0" eb="1">
      <t>イン</t>
    </rPh>
    <phoneticPr fontId="2"/>
  </si>
  <si>
    <t>担当者氏名</t>
    <rPh sb="0" eb="3">
      <t>タントウシャ</t>
    </rPh>
    <rPh sb="3" eb="5">
      <t>シメイ</t>
    </rPh>
    <phoneticPr fontId="2"/>
  </si>
  <si>
    <t>担当者電話番号</t>
    <rPh sb="0" eb="3">
      <t>タントウシャ</t>
    </rPh>
    <rPh sb="3" eb="5">
      <t>デンワ</t>
    </rPh>
    <rPh sb="5" eb="7">
      <t>バンゴウ</t>
    </rPh>
    <phoneticPr fontId="2"/>
  </si>
  <si>
    <t>申請代理人</t>
    <rPh sb="0" eb="2">
      <t>シンセイ</t>
    </rPh>
    <rPh sb="2" eb="5">
      <t>ダイリニン</t>
    </rPh>
    <phoneticPr fontId="2"/>
  </si>
  <si>
    <t>申請代理人郵便番号</t>
    <rPh sb="0" eb="2">
      <t>シンセイ</t>
    </rPh>
    <rPh sb="2" eb="5">
      <t>ダイリニン</t>
    </rPh>
    <rPh sb="5" eb="9">
      <t>ユウビンバンゴウ</t>
    </rPh>
    <phoneticPr fontId="2"/>
  </si>
  <si>
    <t>申請代理人氏　　名</t>
    <rPh sb="0" eb="2">
      <t>シンセイ</t>
    </rPh>
    <rPh sb="2" eb="5">
      <t>ダイリニン</t>
    </rPh>
    <rPh sb="5" eb="6">
      <t>シ</t>
    </rPh>
    <rPh sb="8" eb="9">
      <t>メイ</t>
    </rPh>
    <phoneticPr fontId="2"/>
  </si>
  <si>
    <t>申請代理人住　　所</t>
    <rPh sb="0" eb="2">
      <t>シンセイ</t>
    </rPh>
    <rPh sb="2" eb="5">
      <t>ダイリニン</t>
    </rPh>
    <rPh sb="5" eb="6">
      <t>ジュウ</t>
    </rPh>
    <rPh sb="8" eb="9">
      <t>ショ</t>
    </rPh>
    <phoneticPr fontId="2"/>
  </si>
  <si>
    <t>申請代理人電話番号</t>
    <rPh sb="0" eb="2">
      <t>シンセイ</t>
    </rPh>
    <rPh sb="2" eb="5">
      <t>ダイリニン</t>
    </rPh>
    <rPh sb="5" eb="7">
      <t>デンワ</t>
    </rPh>
    <rPh sb="7" eb="9">
      <t>バンゴウ</t>
    </rPh>
    <phoneticPr fontId="2"/>
  </si>
  <si>
    <t>※欄については、記載しないこと（以下同じ）。</t>
    <rPh sb="1" eb="2">
      <t>ラン</t>
    </rPh>
    <rPh sb="8" eb="10">
      <t>キサイ</t>
    </rPh>
    <rPh sb="16" eb="18">
      <t>イカ</t>
    </rPh>
    <rPh sb="18" eb="19">
      <t>オナ</t>
    </rPh>
    <phoneticPr fontId="2"/>
  </si>
  <si>
    <t>01</t>
    <phoneticPr fontId="2"/>
  </si>
  <si>
    <t>様式　①-１</t>
    <rPh sb="0" eb="2">
      <t>ヨウシキ</t>
    </rPh>
    <phoneticPr fontId="2"/>
  </si>
  <si>
    <t>様式　①-２</t>
    <rPh sb="0" eb="2">
      <t>ヨウシキ</t>
    </rPh>
    <phoneticPr fontId="2"/>
  </si>
  <si>
    <t>その他</t>
    <rPh sb="2" eb="3">
      <t>タ</t>
    </rPh>
    <phoneticPr fontId="2"/>
  </si>
  <si>
    <t>（千円）</t>
    <rPh sb="1" eb="3">
      <t>センエン</t>
    </rPh>
    <phoneticPr fontId="2"/>
  </si>
  <si>
    <t>①　競　争　参　加　資　格</t>
    <rPh sb="2" eb="3">
      <t>セリ</t>
    </rPh>
    <rPh sb="4" eb="5">
      <t>アラソ</t>
    </rPh>
    <rPh sb="6" eb="7">
      <t>サン</t>
    </rPh>
    <rPh sb="8" eb="9">
      <t>カ</t>
    </rPh>
    <rPh sb="10" eb="11">
      <t>シ</t>
    </rPh>
    <rPh sb="12" eb="13">
      <t>カク</t>
    </rPh>
    <phoneticPr fontId="2"/>
  </si>
  <si>
    <t>　　希　望　工　種　区　分</t>
    <rPh sb="2" eb="3">
      <t>マレ</t>
    </rPh>
    <rPh sb="4" eb="5">
      <t>ボウ</t>
    </rPh>
    <rPh sb="6" eb="7">
      <t>コウ</t>
    </rPh>
    <rPh sb="8" eb="9">
      <t>タネ</t>
    </rPh>
    <rPh sb="10" eb="11">
      <t>ク</t>
    </rPh>
    <rPh sb="12" eb="13">
      <t>ブン</t>
    </rPh>
    <phoneticPr fontId="2"/>
  </si>
  <si>
    <t>合計</t>
    <rPh sb="0" eb="2">
      <t>ゴウケイ</t>
    </rPh>
    <phoneticPr fontId="2"/>
  </si>
  <si>
    <t>※ 受付番号</t>
    <rPh sb="2" eb="4">
      <t>ウケツケ</t>
    </rPh>
    <rPh sb="4" eb="6">
      <t>バンゴウ</t>
    </rPh>
    <phoneticPr fontId="2"/>
  </si>
  <si>
    <t>※ 業者コード</t>
    <rPh sb="2" eb="4">
      <t>ギョウシャ</t>
    </rPh>
    <phoneticPr fontId="2"/>
  </si>
  <si>
    <t>電気電子部門</t>
    <rPh sb="0" eb="2">
      <t>デンキ</t>
    </rPh>
    <rPh sb="2" eb="4">
      <t>デンシ</t>
    </rPh>
    <rPh sb="4" eb="6">
      <t>ブモン</t>
    </rPh>
    <phoneticPr fontId="2"/>
  </si>
  <si>
    <t>一級建築士</t>
    <rPh sb="0" eb="2">
      <t>イッキュウ</t>
    </rPh>
    <rPh sb="2" eb="5">
      <t>ケンチクシ</t>
    </rPh>
    <phoneticPr fontId="2"/>
  </si>
  <si>
    <t>二級建築士</t>
    <rPh sb="0" eb="2">
      <t>ニキュウ</t>
    </rPh>
    <rPh sb="2" eb="5">
      <t>ケンチクシ</t>
    </rPh>
    <phoneticPr fontId="2"/>
  </si>
  <si>
    <t>建築設備士</t>
    <rPh sb="0" eb="2">
      <t>ケンチク</t>
    </rPh>
    <rPh sb="2" eb="4">
      <t>セツビ</t>
    </rPh>
    <rPh sb="4" eb="5">
      <t>シ</t>
    </rPh>
    <phoneticPr fontId="2"/>
  </si>
  <si>
    <t>入力についての説明及び注意事項</t>
    <rPh sb="0" eb="2">
      <t>ニュウリョク</t>
    </rPh>
    <rPh sb="7" eb="9">
      <t>セツメイ</t>
    </rPh>
    <rPh sb="9" eb="10">
      <t>オヨ</t>
    </rPh>
    <rPh sb="11" eb="13">
      <t>チュウイ</t>
    </rPh>
    <rPh sb="13" eb="15">
      <t>ジコウ</t>
    </rPh>
    <phoneticPr fontId="2"/>
  </si>
  <si>
    <t>入力について</t>
    <rPh sb="0" eb="1">
      <t>ニュウ</t>
    </rPh>
    <rPh sb="1" eb="2">
      <t>リョク</t>
    </rPh>
    <phoneticPr fontId="2"/>
  </si>
  <si>
    <t>赤枠は必須事項です。</t>
    <rPh sb="0" eb="1">
      <t>アカ</t>
    </rPh>
    <rPh sb="1" eb="2">
      <t>ワク</t>
    </rPh>
    <rPh sb="3" eb="5">
      <t>ヒッス</t>
    </rPh>
    <rPh sb="5" eb="7">
      <t>ジコウ</t>
    </rPh>
    <phoneticPr fontId="2"/>
  </si>
  <si>
    <t>黄枠は該当する場合入力してください。</t>
    <rPh sb="0" eb="1">
      <t>キ</t>
    </rPh>
    <rPh sb="1" eb="2">
      <t>ワク</t>
    </rPh>
    <rPh sb="3" eb="5">
      <t>ガイトウ</t>
    </rPh>
    <rPh sb="7" eb="9">
      <t>バアイ</t>
    </rPh>
    <rPh sb="9" eb="11">
      <t>ニュウリョク</t>
    </rPh>
    <phoneticPr fontId="2"/>
  </si>
  <si>
    <t>一部、コメントがある箇所がありますので、指示に従ってください。</t>
    <rPh sb="0" eb="2">
      <t>イチブ</t>
    </rPh>
    <rPh sb="10" eb="12">
      <t>カショ</t>
    </rPh>
    <rPh sb="20" eb="22">
      <t>シジ</t>
    </rPh>
    <rPh sb="23" eb="24">
      <t>シタガ</t>
    </rPh>
    <phoneticPr fontId="2"/>
  </si>
  <si>
    <t>提出方法について</t>
    <rPh sb="0" eb="2">
      <t>テイシュツ</t>
    </rPh>
    <rPh sb="2" eb="4">
      <t>ホウホウ</t>
    </rPh>
    <phoneticPr fontId="2"/>
  </si>
  <si>
    <t>●</t>
    <phoneticPr fontId="2"/>
  </si>
  <si>
    <t>例</t>
    <rPh sb="0" eb="1">
      <t>レイ</t>
    </rPh>
    <phoneticPr fontId="2"/>
  </si>
  <si>
    <t>現在のファイル名</t>
    <rPh sb="0" eb="2">
      <t>ゲンザイ</t>
    </rPh>
    <rPh sb="7" eb="8">
      <t>メイ</t>
    </rPh>
    <phoneticPr fontId="2"/>
  </si>
  <si>
    <t>提出の際</t>
    <rPh sb="0" eb="2">
      <t>テイシュツ</t>
    </rPh>
    <rPh sb="3" eb="4">
      <t>サイ</t>
    </rPh>
    <phoneticPr fontId="2"/>
  </si>
  <si>
    <t>広　野　町　長　　様</t>
    <rPh sb="0" eb="1">
      <t>ヒロ</t>
    </rPh>
    <rPh sb="2" eb="3">
      <t>ノ</t>
    </rPh>
    <rPh sb="4" eb="5">
      <t>マチ</t>
    </rPh>
    <rPh sb="6" eb="7">
      <t>チョウ</t>
    </rPh>
    <rPh sb="9" eb="10">
      <t>サマ</t>
    </rPh>
    <phoneticPr fontId="2"/>
  </si>
  <si>
    <t>委任者</t>
    <rPh sb="0" eb="3">
      <t>イニンシャ</t>
    </rPh>
    <phoneticPr fontId="2"/>
  </si>
  <si>
    <t>住所（所在地）</t>
    <rPh sb="0" eb="2">
      <t>ジュウショ</t>
    </rPh>
    <rPh sb="3" eb="6">
      <t>ショザイチ</t>
    </rPh>
    <phoneticPr fontId="2"/>
  </si>
  <si>
    <t>（申請者）</t>
    <rPh sb="1" eb="4">
      <t>シンセイシャ</t>
    </rPh>
    <phoneticPr fontId="2"/>
  </si>
  <si>
    <t>氏名（代表者氏名）</t>
    <rPh sb="0" eb="2">
      <t>シメイ</t>
    </rPh>
    <rPh sb="3" eb="6">
      <t>ダイヒョウシャ</t>
    </rPh>
    <rPh sb="6" eb="8">
      <t>シメイ</t>
    </rPh>
    <phoneticPr fontId="2"/>
  </si>
  <si>
    <t>私は、次の者を代理人と定め次の権限を委任します。</t>
    <rPh sb="0" eb="1">
      <t>ワタシ</t>
    </rPh>
    <rPh sb="3" eb="4">
      <t>ツギノ</t>
    </rPh>
    <rPh sb="7" eb="10">
      <t>ダイリニン</t>
    </rPh>
    <rPh sb="11" eb="12">
      <t>サダ</t>
    </rPh>
    <rPh sb="13" eb="14">
      <t>ツギ</t>
    </rPh>
    <rPh sb="15" eb="17">
      <t>ケンゲン</t>
    </rPh>
    <rPh sb="18" eb="20">
      <t>イニン</t>
    </rPh>
    <phoneticPr fontId="2"/>
  </si>
  <si>
    <t>受任者</t>
    <rPh sb="0" eb="2">
      <t>ジュニン</t>
    </rPh>
    <rPh sb="2" eb="3">
      <t>シャ</t>
    </rPh>
    <phoneticPr fontId="2"/>
  </si>
  <si>
    <t>郵便番号</t>
    <rPh sb="0" eb="4">
      <t>ユウビンバンゴウ</t>
    </rPh>
    <phoneticPr fontId="2"/>
  </si>
  <si>
    <t>代表者役職</t>
    <rPh sb="0" eb="3">
      <t>ダイヒョウシャ</t>
    </rPh>
    <rPh sb="3" eb="5">
      <t>ヤクショク</t>
    </rPh>
    <phoneticPr fontId="2"/>
  </si>
  <si>
    <t>電話番号</t>
    <rPh sb="0" eb="2">
      <t>デンワ</t>
    </rPh>
    <rPh sb="2" eb="4">
      <t>バンゴウ</t>
    </rPh>
    <phoneticPr fontId="2"/>
  </si>
  <si>
    <t>ＦAＸ番号</t>
    <rPh sb="3" eb="5">
      <t>バンゴウ</t>
    </rPh>
    <phoneticPr fontId="2"/>
  </si>
  <si>
    <t>委任事項</t>
    <rPh sb="0" eb="2">
      <t>イニン</t>
    </rPh>
    <rPh sb="2" eb="4">
      <t>ジコウ</t>
    </rPh>
    <phoneticPr fontId="2"/>
  </si>
  <si>
    <t>委任期間</t>
    <rPh sb="0" eb="2">
      <t>イニン</t>
    </rPh>
    <rPh sb="2" eb="4">
      <t>キカン</t>
    </rPh>
    <phoneticPr fontId="2"/>
  </si>
  <si>
    <r>
      <t xml:space="preserve">※ </t>
    </r>
    <r>
      <rPr>
        <b/>
        <sz val="11"/>
        <rFont val="ＭＳ 明朝"/>
        <family val="1"/>
        <charset val="128"/>
      </rPr>
      <t>02</t>
    </r>
    <r>
      <rPr>
        <sz val="11"/>
        <rFont val="ＭＳ 明朝"/>
        <family val="1"/>
        <charset val="128"/>
      </rPr>
      <t xml:space="preserve"> 受付番号</t>
    </r>
    <rPh sb="5" eb="7">
      <t>ウケツケ</t>
    </rPh>
    <rPh sb="7" eb="9">
      <t>バンゴウ</t>
    </rPh>
    <phoneticPr fontId="2"/>
  </si>
  <si>
    <r>
      <t xml:space="preserve">※ </t>
    </r>
    <r>
      <rPr>
        <b/>
        <sz val="11"/>
        <rFont val="ＭＳ 明朝"/>
        <family val="1"/>
        <charset val="128"/>
      </rPr>
      <t>03</t>
    </r>
    <r>
      <rPr>
        <sz val="11"/>
        <rFont val="ＭＳ 明朝"/>
        <family val="1"/>
        <charset val="128"/>
      </rPr>
      <t xml:space="preserve"> 業者コード</t>
    </r>
    <rPh sb="5" eb="7">
      <t>ギョウシャ</t>
    </rPh>
    <phoneticPr fontId="2"/>
  </si>
  <si>
    <t>（用紙A４）</t>
    <rPh sb="1" eb="3">
      <t>ヨウシ</t>
    </rPh>
    <phoneticPr fontId="2"/>
  </si>
  <si>
    <r>
      <t xml:space="preserve">※ 申請者
</t>
    </r>
    <r>
      <rPr>
        <b/>
        <sz val="11"/>
        <rFont val="ＭＳ 明朝"/>
        <family val="1"/>
        <charset val="128"/>
      </rPr>
      <t>04</t>
    </r>
    <r>
      <rPr>
        <sz val="11"/>
        <rFont val="ＭＳ 明朝"/>
        <family val="1"/>
        <charset val="128"/>
      </rPr>
      <t xml:space="preserve"> の規模</t>
    </r>
    <rPh sb="10" eb="12">
      <t>キボ</t>
    </rPh>
    <phoneticPr fontId="2"/>
  </si>
  <si>
    <r>
      <t>05</t>
    </r>
    <r>
      <rPr>
        <sz val="11"/>
        <rFont val="ＭＳ 明朝"/>
        <family val="1"/>
        <charset val="128"/>
      </rPr>
      <t xml:space="preserve"> 適格組
 　合証明</t>
    </r>
    <rPh sb="3" eb="5">
      <t>テキカク</t>
    </rPh>
    <rPh sb="5" eb="6">
      <t>クミ</t>
    </rPh>
    <rPh sb="9" eb="10">
      <t>ア</t>
    </rPh>
    <rPh sb="10" eb="12">
      <t>ショウメイ</t>
    </rPh>
    <phoneticPr fontId="2"/>
  </si>
  <si>
    <t>06</t>
    <phoneticPr fontId="2"/>
  </si>
  <si>
    <t>07</t>
    <phoneticPr fontId="2"/>
  </si>
  <si>
    <t>08</t>
    <phoneticPr fontId="2"/>
  </si>
  <si>
    <t>09</t>
    <phoneticPr fontId="2"/>
  </si>
  <si>
    <t>10</t>
    <phoneticPr fontId="2"/>
  </si>
  <si>
    <t>12</t>
    <phoneticPr fontId="2"/>
  </si>
  <si>
    <t>11</t>
    <phoneticPr fontId="2"/>
  </si>
  <si>
    <t>13</t>
    <phoneticPr fontId="2"/>
  </si>
  <si>
    <t>登録を受けている事業</t>
    <rPh sb="0" eb="2">
      <t>トウロク</t>
    </rPh>
    <rPh sb="3" eb="4">
      <t>ウ</t>
    </rPh>
    <rPh sb="8" eb="10">
      <t>ジギョウ</t>
    </rPh>
    <phoneticPr fontId="2"/>
  </si>
  <si>
    <t>登録事業名</t>
    <rPh sb="0" eb="2">
      <t>トウロク</t>
    </rPh>
    <rPh sb="2" eb="4">
      <t>ジギョウ</t>
    </rPh>
    <rPh sb="4" eb="5">
      <t>メイ</t>
    </rPh>
    <phoneticPr fontId="2"/>
  </si>
  <si>
    <t>測量業者</t>
    <rPh sb="0" eb="2">
      <t>ソクリョウ</t>
    </rPh>
    <rPh sb="2" eb="4">
      <t>ギョウシャ</t>
    </rPh>
    <phoneticPr fontId="2"/>
  </si>
  <si>
    <t>地質調査業者</t>
    <rPh sb="0" eb="2">
      <t>チシツ</t>
    </rPh>
    <rPh sb="2" eb="4">
      <t>チョウサ</t>
    </rPh>
    <rPh sb="4" eb="6">
      <t>ギョウシャ</t>
    </rPh>
    <phoneticPr fontId="2"/>
  </si>
  <si>
    <t>土地家屋調査士</t>
    <rPh sb="0" eb="2">
      <t>トチ</t>
    </rPh>
    <rPh sb="2" eb="4">
      <t>カオク</t>
    </rPh>
    <rPh sb="4" eb="7">
      <t>チョウサシ</t>
    </rPh>
    <phoneticPr fontId="2"/>
  </si>
  <si>
    <t>登録番号</t>
    <rPh sb="0" eb="2">
      <t>トウロク</t>
    </rPh>
    <rPh sb="2" eb="4">
      <t>バンゴウ</t>
    </rPh>
    <phoneticPr fontId="2"/>
  </si>
  <si>
    <t>登録年月日</t>
    <rPh sb="0" eb="2">
      <t>トウロク</t>
    </rPh>
    <rPh sb="2" eb="5">
      <t>ネンガッピ</t>
    </rPh>
    <phoneticPr fontId="2"/>
  </si>
  <si>
    <t>建築士事務所</t>
    <rPh sb="0" eb="2">
      <t>ケンチク</t>
    </rPh>
    <rPh sb="2" eb="3">
      <t>シ</t>
    </rPh>
    <rPh sb="3" eb="5">
      <t>ジム</t>
    </rPh>
    <rPh sb="5" eb="6">
      <t>ショ</t>
    </rPh>
    <phoneticPr fontId="2"/>
  </si>
  <si>
    <t>司法書士</t>
    <rPh sb="0" eb="2">
      <t>シホウ</t>
    </rPh>
    <rPh sb="2" eb="4">
      <t>ショシ</t>
    </rPh>
    <phoneticPr fontId="2"/>
  </si>
  <si>
    <t>不動産鑑定業者</t>
    <rPh sb="0" eb="3">
      <t>フドウサン</t>
    </rPh>
    <rPh sb="3" eb="5">
      <t>カンテイ</t>
    </rPh>
    <rPh sb="5" eb="7">
      <t>ギョウシャ</t>
    </rPh>
    <phoneticPr fontId="2"/>
  </si>
  <si>
    <t>計量証明事業者</t>
    <rPh sb="0" eb="2">
      <t>ケイリョウ</t>
    </rPh>
    <rPh sb="2" eb="4">
      <t>ショウメイ</t>
    </rPh>
    <rPh sb="4" eb="7">
      <t>ジギョウシャ</t>
    </rPh>
    <phoneticPr fontId="2"/>
  </si>
  <si>
    <t>補償ｺﾝｻﾙﾀﾝﾄ</t>
    <rPh sb="0" eb="2">
      <t>ホショウ</t>
    </rPh>
    <phoneticPr fontId="2"/>
  </si>
  <si>
    <t>建設ｺﾝｻﾙﾀﾝﾄ</t>
    <rPh sb="0" eb="2">
      <t>ケンセツ</t>
    </rPh>
    <phoneticPr fontId="2"/>
  </si>
  <si>
    <t>一般競争（指名競争）参加資格審査申請書（測量・建設コンサルタント等）</t>
    <rPh sb="0" eb="2">
      <t>イッパン</t>
    </rPh>
    <rPh sb="2" eb="4">
      <t>キョウソウ</t>
    </rPh>
    <rPh sb="5" eb="7">
      <t>シメイ</t>
    </rPh>
    <rPh sb="7" eb="9">
      <t>キョウソウ</t>
    </rPh>
    <rPh sb="10" eb="12">
      <t>サンカ</t>
    </rPh>
    <rPh sb="12" eb="14">
      <t>シカク</t>
    </rPh>
    <rPh sb="14" eb="16">
      <t>シンサ</t>
    </rPh>
    <rPh sb="16" eb="19">
      <t>シンセイショ</t>
    </rPh>
    <rPh sb="20" eb="22">
      <t>ソクリョウ</t>
    </rPh>
    <rPh sb="23" eb="25">
      <t>ケンセツ</t>
    </rPh>
    <rPh sb="32" eb="33">
      <t>ナド</t>
    </rPh>
    <phoneticPr fontId="2"/>
  </si>
  <si>
    <t>測量</t>
    <rPh sb="0" eb="2">
      <t>ソクリョウ</t>
    </rPh>
    <phoneticPr fontId="2"/>
  </si>
  <si>
    <t>建築関係建設コンサルタント業務</t>
    <rPh sb="0" eb="2">
      <t>ケンチク</t>
    </rPh>
    <rPh sb="2" eb="4">
      <t>カンケイ</t>
    </rPh>
    <rPh sb="4" eb="6">
      <t>ケンセツ</t>
    </rPh>
    <rPh sb="13" eb="15">
      <t>ギョウム</t>
    </rPh>
    <phoneticPr fontId="2"/>
  </si>
  <si>
    <t>土木関係建設コンサルタント業務</t>
    <rPh sb="0" eb="2">
      <t>ドボク</t>
    </rPh>
    <rPh sb="2" eb="4">
      <t>カンケイ</t>
    </rPh>
    <rPh sb="4" eb="6">
      <t>ケンセツ</t>
    </rPh>
    <rPh sb="13" eb="15">
      <t>ギョウム</t>
    </rPh>
    <phoneticPr fontId="2"/>
  </si>
  <si>
    <t>地質調査業務</t>
    <rPh sb="0" eb="2">
      <t>チシツ</t>
    </rPh>
    <rPh sb="2" eb="4">
      <t>チョウサ</t>
    </rPh>
    <rPh sb="4" eb="6">
      <t>ギョウム</t>
    </rPh>
    <phoneticPr fontId="2"/>
  </si>
  <si>
    <t>補償関係コンサルタント業務</t>
    <rPh sb="0" eb="2">
      <t>ホショウ</t>
    </rPh>
    <rPh sb="2" eb="4">
      <t>カンケイ</t>
    </rPh>
    <rPh sb="11" eb="13">
      <t>ギョウム</t>
    </rPh>
    <phoneticPr fontId="2"/>
  </si>
  <si>
    <t>②直前２年度分決算</t>
    <rPh sb="1" eb="3">
      <t>チョクゼン</t>
    </rPh>
    <rPh sb="4" eb="6">
      <t>ネンド</t>
    </rPh>
    <rPh sb="6" eb="7">
      <t>ブン</t>
    </rPh>
    <rPh sb="7" eb="9">
      <t>ケッサン</t>
    </rPh>
    <phoneticPr fontId="2"/>
  </si>
  <si>
    <t>③直前１年度分決算</t>
    <rPh sb="1" eb="3">
      <t>チョクゼン</t>
    </rPh>
    <rPh sb="4" eb="5">
      <t>ネン</t>
    </rPh>
    <rPh sb="5" eb="6">
      <t>ド</t>
    </rPh>
    <rPh sb="6" eb="7">
      <t>ブン</t>
    </rPh>
    <rPh sb="7" eb="9">
      <t>ケッサン</t>
    </rPh>
    <phoneticPr fontId="2"/>
  </si>
  <si>
    <t>月から</t>
    <rPh sb="0" eb="1">
      <t>ツキ</t>
    </rPh>
    <phoneticPr fontId="2"/>
  </si>
  <si>
    <t>月まで</t>
    <rPh sb="0" eb="1">
      <t>ツキ</t>
    </rPh>
    <phoneticPr fontId="2"/>
  </si>
  <si>
    <t>④直前２ヶ年間の</t>
    <rPh sb="1" eb="3">
      <t>チョクゼン</t>
    </rPh>
    <rPh sb="5" eb="6">
      <t>ネン</t>
    </rPh>
    <rPh sb="6" eb="7">
      <t>カン</t>
    </rPh>
    <phoneticPr fontId="2"/>
  </si>
  <si>
    <t xml:space="preserve"> 年間平均実績高</t>
    <rPh sb="1" eb="3">
      <t>ネンカン</t>
    </rPh>
    <rPh sb="3" eb="5">
      <t>ヘイキン</t>
    </rPh>
    <rPh sb="5" eb="7">
      <t>ジッセキ</t>
    </rPh>
    <rPh sb="7" eb="8">
      <t>タカ</t>
    </rPh>
    <phoneticPr fontId="2"/>
  </si>
  <si>
    <t>測量等実績高</t>
    <rPh sb="0" eb="3">
      <t>ソクリョウトウ</t>
    </rPh>
    <rPh sb="3" eb="5">
      <t>ジッセキ</t>
    </rPh>
    <rPh sb="5" eb="6">
      <t>タカ</t>
    </rPh>
    <phoneticPr fontId="2"/>
  </si>
  <si>
    <t>有資格者数（人）</t>
    <rPh sb="0" eb="1">
      <t>ユウ</t>
    </rPh>
    <rPh sb="1" eb="4">
      <t>シカクシャ</t>
    </rPh>
    <rPh sb="4" eb="5">
      <t>スウ</t>
    </rPh>
    <rPh sb="6" eb="7">
      <t>ヒト</t>
    </rPh>
    <phoneticPr fontId="2"/>
  </si>
  <si>
    <t>建築積算資格者</t>
    <rPh sb="0" eb="2">
      <t>ケンチク</t>
    </rPh>
    <rPh sb="2" eb="4">
      <t>セキサン</t>
    </rPh>
    <rPh sb="4" eb="7">
      <t>シカクシャ</t>
    </rPh>
    <phoneticPr fontId="2"/>
  </si>
  <si>
    <t>測量士</t>
    <rPh sb="0" eb="2">
      <t>ソクリョウ</t>
    </rPh>
    <rPh sb="2" eb="3">
      <t>シ</t>
    </rPh>
    <phoneticPr fontId="2"/>
  </si>
  <si>
    <t>測量士補</t>
    <rPh sb="0" eb="2">
      <t>ソクリョウ</t>
    </rPh>
    <rPh sb="2" eb="3">
      <t>シ</t>
    </rPh>
    <rPh sb="3" eb="4">
      <t>ホ</t>
    </rPh>
    <phoneticPr fontId="2"/>
  </si>
  <si>
    <t>環境計量士</t>
    <rPh sb="0" eb="2">
      <t>カンキョウ</t>
    </rPh>
    <rPh sb="2" eb="4">
      <t>ケイリョウ</t>
    </rPh>
    <rPh sb="4" eb="5">
      <t>シ</t>
    </rPh>
    <phoneticPr fontId="2"/>
  </si>
  <si>
    <t>不動産鑑定士</t>
    <rPh sb="0" eb="3">
      <t>フドウサン</t>
    </rPh>
    <rPh sb="3" eb="6">
      <t>カンテイシ</t>
    </rPh>
    <phoneticPr fontId="2"/>
  </si>
  <si>
    <t>不動産鑑定士補</t>
    <rPh sb="0" eb="3">
      <t>フドウサン</t>
    </rPh>
    <rPh sb="3" eb="6">
      <t>カンテイシ</t>
    </rPh>
    <rPh sb="6" eb="7">
      <t>タスク</t>
    </rPh>
    <phoneticPr fontId="2"/>
  </si>
  <si>
    <t>技　　　術　　　士</t>
    <rPh sb="0" eb="1">
      <t>ワザ</t>
    </rPh>
    <rPh sb="4" eb="5">
      <t>ジュツ</t>
    </rPh>
    <rPh sb="8" eb="9">
      <t>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</si>
  <si>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</si>
  <si>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</si>
  <si>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</si>
  <si>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水産部門</t>
    <rPh sb="0" eb="2">
      <t>スイサン</t>
    </rPh>
    <rPh sb="2" eb="4">
      <t>ブモン</t>
    </rPh>
    <phoneticPr fontId="2"/>
  </si>
  <si>
    <t>上下水道部門</t>
    <rPh sb="0" eb="2">
      <t>ジョウゲ</t>
    </rPh>
    <rPh sb="2" eb="4">
      <t>スイドウ</t>
    </rPh>
    <rPh sb="4" eb="6">
      <t>ブモン</t>
    </rPh>
    <phoneticPr fontId="2"/>
  </si>
  <si>
    <t>衛生工学部門</t>
    <rPh sb="0" eb="2">
      <t>エイセイ</t>
    </rPh>
    <rPh sb="2" eb="4">
      <t>コウガク</t>
    </rPh>
    <rPh sb="4" eb="6">
      <t>ブモン</t>
    </rPh>
    <phoneticPr fontId="2"/>
  </si>
  <si>
    <t>機械部門</t>
    <rPh sb="0" eb="2">
      <t>キカイ</t>
    </rPh>
    <rPh sb="2" eb="4">
      <t>ブモン</t>
    </rPh>
    <phoneticPr fontId="2"/>
  </si>
  <si>
    <t>情報工学部門</t>
    <rPh sb="0" eb="2">
      <t>ジョウホウ</t>
    </rPh>
    <rPh sb="2" eb="4">
      <t>コウガク</t>
    </rPh>
    <rPh sb="4" eb="6">
      <t>ブモン</t>
    </rPh>
    <phoneticPr fontId="2"/>
  </si>
  <si>
    <t>地質調査</t>
    <rPh sb="0" eb="2">
      <t>チシツ</t>
    </rPh>
    <rPh sb="2" eb="4">
      <t>チョウサ</t>
    </rPh>
    <phoneticPr fontId="2"/>
  </si>
  <si>
    <t>第一種電気
主任技術者</t>
    <rPh sb="0" eb="1">
      <t>ダイ</t>
    </rPh>
    <rPh sb="1" eb="3">
      <t>イッシュ</t>
    </rPh>
    <rPh sb="3" eb="5">
      <t>デンキ</t>
    </rPh>
    <rPh sb="6" eb="8">
      <t>シュニン</t>
    </rPh>
    <rPh sb="8" eb="11">
      <t>ギジュツシャ</t>
    </rPh>
    <phoneticPr fontId="2"/>
  </si>
  <si>
    <t>伝送交換主任技術者</t>
    <rPh sb="0" eb="2">
      <t>デンソウ</t>
    </rPh>
    <rPh sb="2" eb="4">
      <t>コウカン</t>
    </rPh>
    <rPh sb="4" eb="6">
      <t>シュニン</t>
    </rPh>
    <rPh sb="6" eb="9">
      <t>ギジュツシャ</t>
    </rPh>
    <phoneticPr fontId="2"/>
  </si>
  <si>
    <t>線路主任技術者</t>
    <rPh sb="0" eb="2">
      <t>センロ</t>
    </rPh>
    <rPh sb="2" eb="4">
      <t>シュニン</t>
    </rPh>
    <rPh sb="4" eb="7">
      <t>ギジュツシャ</t>
    </rPh>
    <phoneticPr fontId="2"/>
  </si>
  <si>
    <t>APECエンジニア</t>
    <phoneticPr fontId="2"/>
  </si>
  <si>
    <t>RCCM</t>
    <phoneticPr fontId="2"/>
  </si>
  <si>
    <t>地質調査技士</t>
    <rPh sb="0" eb="2">
      <t>チシツ</t>
    </rPh>
    <rPh sb="2" eb="4">
      <t>チョウサ</t>
    </rPh>
    <rPh sb="4" eb="6">
      <t>ギシ</t>
    </rPh>
    <phoneticPr fontId="2"/>
  </si>
  <si>
    <t>補償業務管理士</t>
    <rPh sb="0" eb="2">
      <t>ホショウ</t>
    </rPh>
    <rPh sb="2" eb="4">
      <t>ギョウム</t>
    </rPh>
    <rPh sb="4" eb="6">
      <t>カンリ</t>
    </rPh>
    <rPh sb="6" eb="7">
      <t>シ</t>
    </rPh>
    <phoneticPr fontId="2"/>
  </si>
  <si>
    <t>公共用地経験者</t>
    <rPh sb="0" eb="2">
      <t>コウキョウ</t>
    </rPh>
    <rPh sb="2" eb="4">
      <t>ヨウチ</t>
    </rPh>
    <rPh sb="4" eb="7">
      <t>ケイケンシャ</t>
    </rPh>
    <phoneticPr fontId="2"/>
  </si>
  <si>
    <t>様式　①-３</t>
    <rPh sb="0" eb="2">
      <t>ヨウシキ</t>
    </rPh>
    <phoneticPr fontId="2"/>
  </si>
  <si>
    <t>直前決算時</t>
    <rPh sb="0" eb="2">
      <t>チョクゼン</t>
    </rPh>
    <rPh sb="2" eb="4">
      <t>ケッサン</t>
    </rPh>
    <rPh sb="4" eb="5">
      <t>ジ</t>
    </rPh>
    <phoneticPr fontId="2"/>
  </si>
  <si>
    <t>剰余（欠損）金処分</t>
    <rPh sb="0" eb="1">
      <t>ジョウ</t>
    </rPh>
    <rPh sb="1" eb="2">
      <t>アマ</t>
    </rPh>
    <rPh sb="3" eb="5">
      <t>ケッソン</t>
    </rPh>
    <rPh sb="6" eb="7">
      <t>キン</t>
    </rPh>
    <rPh sb="7" eb="9">
      <t>ショブン</t>
    </rPh>
    <phoneticPr fontId="2"/>
  </si>
  <si>
    <t>合　　　計</t>
    <rPh sb="0" eb="1">
      <t>ゴウ</t>
    </rPh>
    <rPh sb="4" eb="5">
      <t>ケイ</t>
    </rPh>
    <phoneticPr fontId="2"/>
  </si>
  <si>
    <t>区　　　分</t>
    <rPh sb="0" eb="1">
      <t>ク</t>
    </rPh>
    <rPh sb="4" eb="5">
      <t>ブン</t>
    </rPh>
    <phoneticPr fontId="2"/>
  </si>
  <si>
    <t>（</t>
    <phoneticPr fontId="2"/>
  </si>
  <si>
    <t>）</t>
    <phoneticPr fontId="2"/>
  </si>
  <si>
    <t>(P）</t>
    <phoneticPr fontId="2"/>
  </si>
  <si>
    <t>①</t>
    <phoneticPr fontId="2"/>
  </si>
  <si>
    <t>②</t>
    <phoneticPr fontId="2"/>
  </si>
  <si>
    <t>③</t>
    <phoneticPr fontId="2"/>
  </si>
  <si>
    <t>④</t>
    <phoneticPr fontId="2"/>
  </si>
  <si>
    <t>⑤</t>
    <phoneticPr fontId="2"/>
  </si>
  <si>
    <t>払込資本金</t>
    <rPh sb="0" eb="2">
      <t>ハライコミ</t>
    </rPh>
    <rPh sb="2" eb="4">
      <t>シホン</t>
    </rPh>
    <rPh sb="4" eb="5">
      <t>キン</t>
    </rPh>
    <phoneticPr fontId="2"/>
  </si>
  <si>
    <t>準備金・積立金等</t>
    <rPh sb="0" eb="3">
      <t>ジュンビキン</t>
    </rPh>
    <rPh sb="4" eb="5">
      <t>ツ</t>
    </rPh>
    <rPh sb="5" eb="6">
      <t>タ</t>
    </rPh>
    <rPh sb="6" eb="7">
      <t>キン</t>
    </rPh>
    <rPh sb="7" eb="8">
      <t>トウ</t>
    </rPh>
    <phoneticPr fontId="2"/>
  </si>
  <si>
    <t>次期繰越利益（欠損）金</t>
    <rPh sb="0" eb="2">
      <t>ジキ</t>
    </rPh>
    <rPh sb="2" eb="4">
      <t>クリコシ</t>
    </rPh>
    <rPh sb="4" eb="6">
      <t>リエキ</t>
    </rPh>
    <rPh sb="7" eb="9">
      <t>ケッソン</t>
    </rPh>
    <rPh sb="10" eb="11">
      <t>キン</t>
    </rPh>
    <phoneticPr fontId="2"/>
  </si>
  <si>
    <t>計</t>
    <rPh sb="0" eb="1">
      <t>ケイ</t>
    </rPh>
    <phoneticPr fontId="2"/>
  </si>
  <si>
    <t>（P)　（再掲）</t>
    <rPh sb="5" eb="6">
      <t>サイ</t>
    </rPh>
    <rPh sb="6" eb="7">
      <t>カカ</t>
    </rPh>
    <phoneticPr fontId="2"/>
  </si>
  <si>
    <t>自己資本額</t>
    <rPh sb="0" eb="2">
      <t>ジコ</t>
    </rPh>
    <rPh sb="2" eb="4">
      <t>シホン</t>
    </rPh>
    <rPh sb="4" eb="5">
      <t>ガク</t>
    </rPh>
    <phoneticPr fontId="2"/>
  </si>
  <si>
    <t>外国籍会社</t>
    <rPh sb="0" eb="3">
      <t>ガイコクセキ</t>
    </rPh>
    <rPh sb="3" eb="5">
      <t>ガイシャ</t>
    </rPh>
    <phoneticPr fontId="2"/>
  </si>
  <si>
    <t>[国名：</t>
    <rPh sb="1" eb="3">
      <t>コクメイ</t>
    </rPh>
    <phoneticPr fontId="2"/>
  </si>
  <si>
    <t>]</t>
    <phoneticPr fontId="2"/>
  </si>
  <si>
    <t>日本国籍会社</t>
    <rPh sb="0" eb="2">
      <t>ニホン</t>
    </rPh>
    <rPh sb="2" eb="4">
      <t>コクセキ</t>
    </rPh>
    <rPh sb="4" eb="6">
      <t>ガイシャ</t>
    </rPh>
    <phoneticPr fontId="2"/>
  </si>
  <si>
    <t>（外資比率：</t>
    <rPh sb="1" eb="3">
      <t>ガイシ</t>
    </rPh>
    <rPh sb="3" eb="5">
      <t>ヒリツ</t>
    </rPh>
    <phoneticPr fontId="2"/>
  </si>
  <si>
    <t>％）</t>
    <phoneticPr fontId="2"/>
  </si>
  <si>
    <t>外資状況</t>
    <rPh sb="0" eb="2">
      <t>ガイシ</t>
    </rPh>
    <rPh sb="2" eb="4">
      <t>ジョウキョウ</t>
    </rPh>
    <phoneticPr fontId="2"/>
  </si>
  <si>
    <t>①</t>
    <phoneticPr fontId="2"/>
  </si>
  <si>
    <t>創業</t>
    <rPh sb="0" eb="2">
      <t>ソウギョウ</t>
    </rPh>
    <phoneticPr fontId="2"/>
  </si>
  <si>
    <t>休業期間又は</t>
    <rPh sb="0" eb="2">
      <t>キュウギョウ</t>
    </rPh>
    <rPh sb="2" eb="4">
      <t>キカン</t>
    </rPh>
    <rPh sb="4" eb="5">
      <t>マタ</t>
    </rPh>
    <phoneticPr fontId="2"/>
  </si>
  <si>
    <t>転(廃)業の期間</t>
    <rPh sb="0" eb="1">
      <t>テン</t>
    </rPh>
    <rPh sb="2" eb="3">
      <t>ハイ</t>
    </rPh>
    <rPh sb="4" eb="5">
      <t>ギョウ</t>
    </rPh>
    <rPh sb="6" eb="8">
      <t>キカン</t>
    </rPh>
    <phoneticPr fontId="2"/>
  </si>
  <si>
    <t>現組織への変更</t>
    <rPh sb="0" eb="1">
      <t>ゲン</t>
    </rPh>
    <rPh sb="1" eb="3">
      <t>ソシキ</t>
    </rPh>
    <rPh sb="5" eb="7">
      <t>ヘンコウ</t>
    </rPh>
    <phoneticPr fontId="2"/>
  </si>
  <si>
    <t>営業年数</t>
    <rPh sb="0" eb="2">
      <t>エイギョウ</t>
    </rPh>
    <rPh sb="2" eb="4">
      <t>ネンスウ</t>
    </rPh>
    <phoneticPr fontId="2"/>
  </si>
  <si>
    <t>（うち外国資本）</t>
    <rPh sb="3" eb="5">
      <t>ガイコク</t>
    </rPh>
    <rPh sb="5" eb="7">
      <t>シホン</t>
    </rPh>
    <phoneticPr fontId="2"/>
  </si>
  <si>
    <t>から</t>
    <phoneticPr fontId="2"/>
  </si>
  <si>
    <t>まで</t>
    <phoneticPr fontId="2"/>
  </si>
  <si>
    <t>営業年数等</t>
    <rPh sb="0" eb="2">
      <t>エイギョウ</t>
    </rPh>
    <rPh sb="2" eb="4">
      <t>ネンスウ</t>
    </rPh>
    <rPh sb="4" eb="5">
      <t>トウ</t>
    </rPh>
    <phoneticPr fontId="2"/>
  </si>
  <si>
    <t>常勤職員の数</t>
    <rPh sb="0" eb="2">
      <t>ジョウキン</t>
    </rPh>
    <rPh sb="2" eb="4">
      <t>ショクイン</t>
    </rPh>
    <rPh sb="5" eb="6">
      <t>カズ</t>
    </rPh>
    <phoneticPr fontId="2"/>
  </si>
  <si>
    <t>(人)</t>
    <rPh sb="1" eb="2">
      <t>ヒト</t>
    </rPh>
    <phoneticPr fontId="2"/>
  </si>
  <si>
    <t>①</t>
    <phoneticPr fontId="2"/>
  </si>
  <si>
    <t>技術職員</t>
    <rPh sb="0" eb="2">
      <t>ギジュツ</t>
    </rPh>
    <rPh sb="2" eb="4">
      <t>ショクイン</t>
    </rPh>
    <phoneticPr fontId="2"/>
  </si>
  <si>
    <t>②</t>
    <phoneticPr fontId="2"/>
  </si>
  <si>
    <t>役職員等</t>
    <rPh sb="0" eb="3">
      <t>ヤクショクイン</t>
    </rPh>
    <rPh sb="3" eb="4">
      <t>トウ</t>
    </rPh>
    <phoneticPr fontId="2"/>
  </si>
  <si>
    <t>その他の職員</t>
    <rPh sb="2" eb="3">
      <t>タ</t>
    </rPh>
    <rPh sb="4" eb="6">
      <t>ショクイン</t>
    </rPh>
    <phoneticPr fontId="2"/>
  </si>
  <si>
    <t>事務職員</t>
    <rPh sb="0" eb="2">
      <t>ジム</t>
    </rPh>
    <rPh sb="2" eb="4">
      <t>ショクイン</t>
    </rPh>
    <phoneticPr fontId="2"/>
  </si>
  <si>
    <t>※　⑤は④の内数</t>
    <rPh sb="6" eb="7">
      <t>ナイ</t>
    </rPh>
    <rPh sb="7" eb="8">
      <t>カズ</t>
    </rPh>
    <phoneticPr fontId="2"/>
  </si>
  <si>
    <r>
      <t xml:space="preserve">総合技術監理部門
</t>
    </r>
    <r>
      <rPr>
        <sz val="5"/>
        <rFont val="ＭＳ 明朝"/>
        <family val="1"/>
        <charset val="128"/>
      </rPr>
      <t>(地質を除く右記科目)</t>
    </r>
    <rPh sb="0" eb="2">
      <t>ソウゴウ</t>
    </rPh>
    <rPh sb="2" eb="4">
      <t>ギジュツ</t>
    </rPh>
    <rPh sb="4" eb="6">
      <t>カンリ</t>
    </rPh>
    <rPh sb="6" eb="8">
      <t>ブモン</t>
    </rPh>
    <rPh sb="10" eb="12">
      <t>チシツ</t>
    </rPh>
    <rPh sb="13" eb="14">
      <t>ノゾ</t>
    </rPh>
    <rPh sb="15" eb="17">
      <t>ウキ</t>
    </rPh>
    <rPh sb="17" eb="19">
      <t>カモク</t>
    </rPh>
    <phoneticPr fontId="2"/>
  </si>
  <si>
    <t>総合技術監理部門
(地質調査)</t>
    <rPh sb="4" eb="6">
      <t>カンリ</t>
    </rPh>
    <rPh sb="10" eb="12">
      <t>チシツ</t>
    </rPh>
    <rPh sb="12" eb="14">
      <t>チョウサ</t>
    </rPh>
    <phoneticPr fontId="2"/>
  </si>
  <si>
    <t>業　態　調　書（測量・建設コンサルタント等）</t>
    <rPh sb="0" eb="1">
      <t>ギョウ</t>
    </rPh>
    <rPh sb="2" eb="3">
      <t>タイ</t>
    </rPh>
    <rPh sb="4" eb="5">
      <t>チョウ</t>
    </rPh>
    <rPh sb="6" eb="7">
      <t>ショ</t>
    </rPh>
    <rPh sb="8" eb="10">
      <t>ソクリョウ</t>
    </rPh>
    <rPh sb="11" eb="13">
      <t>ケンセツ</t>
    </rPh>
    <rPh sb="20" eb="21">
      <t>トウ</t>
    </rPh>
    <phoneticPr fontId="2"/>
  </si>
  <si>
    <t>様式　②</t>
    <rPh sb="0" eb="2">
      <t>ヨウシキ</t>
    </rPh>
    <phoneticPr fontId="2"/>
  </si>
  <si>
    <t>測量調査設計業務実績情報サービス（TECRIS）における会社コード</t>
    <rPh sb="0" eb="2">
      <t>ソクリョウ</t>
    </rPh>
    <rPh sb="2" eb="4">
      <t>チョウサ</t>
    </rPh>
    <rPh sb="4" eb="6">
      <t>セッケイ</t>
    </rPh>
    <rPh sb="6" eb="8">
      <t>ギョウム</t>
    </rPh>
    <rPh sb="8" eb="10">
      <t>ジッセキ</t>
    </rPh>
    <rPh sb="10" eb="12">
      <t>ジョウホウ</t>
    </rPh>
    <rPh sb="28" eb="30">
      <t>カイシャ</t>
    </rPh>
    <phoneticPr fontId="2"/>
  </si>
  <si>
    <t>(８桁)</t>
    <rPh sb="2" eb="3">
      <t>ケタ</t>
    </rPh>
    <phoneticPr fontId="2"/>
  </si>
  <si>
    <t>登録部門及び希望業務確認</t>
    <rPh sb="0" eb="2">
      <t>トウロク</t>
    </rPh>
    <rPh sb="2" eb="4">
      <t>ブモン</t>
    </rPh>
    <rPh sb="4" eb="5">
      <t>オヨ</t>
    </rPh>
    <rPh sb="6" eb="8">
      <t>キボウ</t>
    </rPh>
    <rPh sb="8" eb="10">
      <t>ギョウム</t>
    </rPh>
    <rPh sb="10" eb="12">
      <t>カクニン</t>
    </rPh>
    <phoneticPr fontId="2"/>
  </si>
  <si>
    <t>測量一般</t>
    <rPh sb="0" eb="2">
      <t>ソクリョウ</t>
    </rPh>
    <rPh sb="2" eb="4">
      <t>イッパン</t>
    </rPh>
    <phoneticPr fontId="2"/>
  </si>
  <si>
    <t>地図の調整</t>
    <rPh sb="0" eb="2">
      <t>チズ</t>
    </rPh>
    <rPh sb="3" eb="5">
      <t>チョウセイ</t>
    </rPh>
    <phoneticPr fontId="2"/>
  </si>
  <si>
    <t>航空測量</t>
    <rPh sb="0" eb="2">
      <t>コウクウ</t>
    </rPh>
    <rPh sb="2" eb="4">
      <t>ソクリョウ</t>
    </rPh>
    <phoneticPr fontId="2"/>
  </si>
  <si>
    <t>建築一般</t>
    <rPh sb="0" eb="2">
      <t>ケンチク</t>
    </rPh>
    <rPh sb="2" eb="4">
      <t>イッパン</t>
    </rPh>
    <phoneticPr fontId="2"/>
  </si>
  <si>
    <t>意匠</t>
    <rPh sb="0" eb="1">
      <t>イ</t>
    </rPh>
    <rPh sb="1" eb="2">
      <t>タクミ</t>
    </rPh>
    <phoneticPr fontId="2"/>
  </si>
  <si>
    <t>構造</t>
    <rPh sb="0" eb="2">
      <t>コウゾウ</t>
    </rPh>
    <phoneticPr fontId="2"/>
  </si>
  <si>
    <t>暖冷房</t>
    <rPh sb="0" eb="1">
      <t>ダン</t>
    </rPh>
    <rPh sb="1" eb="3">
      <t>レイボウ</t>
    </rPh>
    <phoneticPr fontId="2"/>
  </si>
  <si>
    <t>衛生</t>
    <rPh sb="0" eb="2">
      <t>エイセイ</t>
    </rPh>
    <phoneticPr fontId="2"/>
  </si>
  <si>
    <t>電気</t>
    <rPh sb="0" eb="2">
      <t>デンキ</t>
    </rPh>
    <phoneticPr fontId="2"/>
  </si>
  <si>
    <t>建築積算</t>
    <rPh sb="0" eb="2">
      <t>ケンチク</t>
    </rPh>
    <rPh sb="2" eb="4">
      <t>セキサン</t>
    </rPh>
    <phoneticPr fontId="2"/>
  </si>
  <si>
    <t>機械積算</t>
    <rPh sb="0" eb="2">
      <t>キカイ</t>
    </rPh>
    <rPh sb="2" eb="4">
      <t>セキサン</t>
    </rPh>
    <phoneticPr fontId="2"/>
  </si>
  <si>
    <t>電気積算</t>
    <rPh sb="0" eb="2">
      <t>デンキ</t>
    </rPh>
    <rPh sb="2" eb="4">
      <t>セキサン</t>
    </rPh>
    <phoneticPr fontId="2"/>
  </si>
  <si>
    <t>工事監理(建築)</t>
    <rPh sb="0" eb="2">
      <t>コウジ</t>
    </rPh>
    <rPh sb="2" eb="4">
      <t>カンリ</t>
    </rPh>
    <rPh sb="5" eb="7">
      <t>ケンチク</t>
    </rPh>
    <phoneticPr fontId="2"/>
  </si>
  <si>
    <t>工事監理(電気)</t>
    <rPh sb="0" eb="2">
      <t>コウジ</t>
    </rPh>
    <rPh sb="2" eb="4">
      <t>カンリ</t>
    </rPh>
    <rPh sb="5" eb="7">
      <t>デンキ</t>
    </rPh>
    <phoneticPr fontId="2"/>
  </si>
  <si>
    <t>工事監理(機械)</t>
    <rPh sb="0" eb="2">
      <t>コウジ</t>
    </rPh>
    <rPh sb="2" eb="4">
      <t>カンリ</t>
    </rPh>
    <rPh sb="5" eb="7">
      <t>キカイ</t>
    </rPh>
    <phoneticPr fontId="2"/>
  </si>
  <si>
    <t>調査</t>
    <rPh sb="0" eb="2">
      <t>チョウサ</t>
    </rPh>
    <phoneticPr fontId="2"/>
  </si>
  <si>
    <t>耐震診断</t>
    <rPh sb="0" eb="2">
      <t>タイシン</t>
    </rPh>
    <rPh sb="2" eb="4">
      <t>シンダン</t>
    </rPh>
    <phoneticPr fontId="2"/>
  </si>
  <si>
    <t>地区計画及び地域計画</t>
    <rPh sb="0" eb="2">
      <t>チク</t>
    </rPh>
    <rPh sb="2" eb="4">
      <t>ケイカク</t>
    </rPh>
    <rPh sb="4" eb="5">
      <t>オヨ</t>
    </rPh>
    <rPh sb="6" eb="8">
      <t>チイキ</t>
    </rPh>
    <rPh sb="8" eb="10">
      <t>ケイカク</t>
    </rPh>
    <phoneticPr fontId="2"/>
  </si>
  <si>
    <t>河川・砂防及び海岸・海洋</t>
    <rPh sb="0" eb="2">
      <t>カセン</t>
    </rPh>
    <rPh sb="3" eb="5">
      <t>サボウ</t>
    </rPh>
    <rPh sb="5" eb="6">
      <t>オヨ</t>
    </rPh>
    <rPh sb="7" eb="9">
      <t>カイガン</t>
    </rPh>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</si>
  <si>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</si>
  <si>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</si>
  <si>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道路</t>
    <rPh sb="0" eb="2">
      <t>ドウロ</t>
    </rPh>
    <phoneticPr fontId="2"/>
  </si>
  <si>
    <t>鉄道</t>
    <rPh sb="0" eb="2">
      <t>テツドウ</t>
    </rPh>
    <phoneticPr fontId="2"/>
  </si>
  <si>
    <t>上水道及び工業用水</t>
    <rPh sb="0" eb="3">
      <t>ジョウスイドウ</t>
    </rPh>
    <rPh sb="3" eb="4">
      <t>オヨ</t>
    </rPh>
    <rPh sb="5" eb="7">
      <t>コウギョウ</t>
    </rPh>
    <rPh sb="7" eb="9">
      <t>ヨウスイ</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</si>
  <si>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</si>
  <si>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</si>
  <si>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</si>
  <si>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</si>
  <si>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廃棄物</t>
    <rPh sb="0" eb="3">
      <t>ハイキブツ</t>
    </rPh>
    <phoneticPr fontId="2"/>
  </si>
  <si>
    <t>造園</t>
    <rPh sb="0" eb="2">
      <t>ゾウエン</t>
    </rPh>
    <phoneticPr fontId="2"/>
  </si>
  <si>
    <t>都市計画及び地方計画</t>
    <rPh sb="0" eb="2">
      <t>トシ</t>
    </rPh>
    <rPh sb="2" eb="4">
      <t>ケイカク</t>
    </rPh>
    <rPh sb="4" eb="5">
      <t>オヨ</t>
    </rPh>
    <rPh sb="6" eb="8">
      <t>チホウ</t>
    </rPh>
    <rPh sb="8" eb="10">
      <t>ケイカク</t>
    </rPh>
    <phoneticPr fontId="2"/>
  </si>
  <si>
    <t>地質</t>
    <rPh sb="0" eb="2">
      <t>チシツ</t>
    </rPh>
    <phoneticPr fontId="2"/>
  </si>
  <si>
    <t>土質及び基礎</t>
    <rPh sb="0" eb="2">
      <t>ドシツ</t>
    </rPh>
    <rPh sb="2" eb="3">
      <t>オヨ</t>
    </rPh>
    <rPh sb="4" eb="6">
      <t>キソ</t>
    </rPh>
    <phoneticPr fontId="2"/>
  </si>
  <si>
    <t>鋼構造及びコンクリート</t>
    <rPh sb="0" eb="1">
      <t>ハガネ</t>
    </rPh>
    <rPh sb="1" eb="3">
      <t>コウゾウ</t>
    </rPh>
    <rPh sb="3" eb="4">
      <t>オヨ</t>
    </rPh>
    <phoneticPr fontId="2"/>
  </si>
  <si>
    <t>トンネル</t>
    <phoneticPr fontId="2"/>
  </si>
  <si>
    <t>建設環境</t>
    <rPh sb="0" eb="2">
      <t>ケンセツ</t>
    </rPh>
    <rPh sb="2" eb="4">
      <t>カンキョウ</t>
    </rPh>
    <phoneticPr fontId="2"/>
  </si>
  <si>
    <t>機械</t>
    <rPh sb="0" eb="2">
      <t>キカイ</t>
    </rPh>
    <phoneticPr fontId="2"/>
  </si>
  <si>
    <t>電気電子</t>
    <rPh sb="0" eb="2">
      <t>デンキ</t>
    </rPh>
    <rPh sb="2" eb="4">
      <t>デンシ</t>
    </rPh>
    <phoneticPr fontId="2"/>
  </si>
  <si>
    <t>交通量調査</t>
    <rPh sb="0" eb="2">
      <t>コウツウ</t>
    </rPh>
    <rPh sb="2" eb="3">
      <t>リョウ</t>
    </rPh>
    <rPh sb="3" eb="5">
      <t>チョウサ</t>
    </rPh>
    <phoneticPr fontId="2"/>
  </si>
  <si>
    <t>環境調査</t>
    <rPh sb="0" eb="2">
      <t>カンキョウ</t>
    </rPh>
    <rPh sb="2" eb="4">
      <t>チョウサ</t>
    </rPh>
    <phoneticPr fontId="2"/>
  </si>
  <si>
    <t>経済調査</t>
    <rPh sb="0" eb="2">
      <t>ケイザイ</t>
    </rPh>
    <rPh sb="2" eb="4">
      <t>チョウサ</t>
    </rPh>
    <phoneticPr fontId="2"/>
  </si>
  <si>
    <t>分析・解析</t>
    <rPh sb="0" eb="2">
      <t>ブンセキ</t>
    </rPh>
    <rPh sb="3" eb="5">
      <t>カイセキ</t>
    </rPh>
    <phoneticPr fontId="2"/>
  </si>
  <si>
    <t>建設コンサルタント</t>
    <rPh sb="0" eb="2">
      <t>ケンセツ</t>
    </rPh>
    <phoneticPr fontId="2"/>
  </si>
  <si>
    <t>補償コンサルタント</t>
    <rPh sb="0" eb="2">
      <t>ホショウ</t>
    </rPh>
    <phoneticPr fontId="2"/>
  </si>
  <si>
    <t>宅地造成</t>
    <rPh sb="0" eb="2">
      <t>タクチ</t>
    </rPh>
    <rPh sb="2" eb="4">
      <t>ゾウセイ</t>
    </rPh>
    <phoneticPr fontId="2"/>
  </si>
  <si>
    <t>電算関係</t>
    <rPh sb="0" eb="2">
      <t>デンサン</t>
    </rPh>
    <rPh sb="2" eb="4">
      <t>カンケイ</t>
    </rPh>
    <phoneticPr fontId="2"/>
  </si>
  <si>
    <t>計算業務</t>
    <rPh sb="0" eb="2">
      <t>ケイサン</t>
    </rPh>
    <rPh sb="2" eb="4">
      <t>ギョウム</t>
    </rPh>
    <phoneticPr fontId="2"/>
  </si>
  <si>
    <t>資料等整理</t>
    <rPh sb="0" eb="3">
      <t>シリョウトウ</t>
    </rPh>
    <rPh sb="3" eb="5">
      <t>セイリ</t>
    </rPh>
    <phoneticPr fontId="2"/>
  </si>
  <si>
    <t>土地調査</t>
    <rPh sb="0" eb="2">
      <t>トチ</t>
    </rPh>
    <rPh sb="2" eb="4">
      <t>チョウサ</t>
    </rPh>
    <phoneticPr fontId="2"/>
  </si>
  <si>
    <t>土地評価</t>
    <rPh sb="0" eb="2">
      <t>トチ</t>
    </rPh>
    <rPh sb="2" eb="4">
      <t>ヒョウカ</t>
    </rPh>
    <phoneticPr fontId="2"/>
  </si>
  <si>
    <t>物件</t>
    <rPh sb="0" eb="2">
      <t>ブッケン</t>
    </rPh>
    <phoneticPr fontId="2"/>
  </si>
  <si>
    <t>機械工作物</t>
    <rPh sb="0" eb="2">
      <t>キカイ</t>
    </rPh>
    <rPh sb="2" eb="5">
      <t>コウサクブツ</t>
    </rPh>
    <phoneticPr fontId="2"/>
  </si>
  <si>
    <t>営業補償・特殊補償</t>
    <rPh sb="0" eb="2">
      <t>エイギョウ</t>
    </rPh>
    <rPh sb="2" eb="4">
      <t>ホショウ</t>
    </rPh>
    <rPh sb="5" eb="7">
      <t>トクシュ</t>
    </rPh>
    <rPh sb="7" eb="9">
      <t>ホショウ</t>
    </rPh>
    <phoneticPr fontId="2"/>
  </si>
  <si>
    <t>事業損失</t>
    <rPh sb="0" eb="2">
      <t>ジギョウ</t>
    </rPh>
    <rPh sb="2" eb="4">
      <t>ソンシツ</t>
    </rPh>
    <phoneticPr fontId="2"/>
  </si>
  <si>
    <t>補償関連</t>
    <rPh sb="0" eb="2">
      <t>ホショウ</t>
    </rPh>
    <rPh sb="2" eb="4">
      <t>カンレン</t>
    </rPh>
    <phoneticPr fontId="2"/>
  </si>
  <si>
    <t>不動産鑑定</t>
    <rPh sb="0" eb="3">
      <t>フドウサン</t>
    </rPh>
    <rPh sb="3" eb="5">
      <t>カンテイ</t>
    </rPh>
    <phoneticPr fontId="2"/>
  </si>
  <si>
    <t>登記手続等</t>
    <rPh sb="0" eb="2">
      <t>トウキ</t>
    </rPh>
    <rPh sb="2" eb="4">
      <t>テツヅ</t>
    </rPh>
    <rPh sb="4" eb="5">
      <t>トウ</t>
    </rPh>
    <phoneticPr fontId="2"/>
  </si>
  <si>
    <t>登録</t>
    <rPh sb="0" eb="2">
      <t>トウロク</t>
    </rPh>
    <phoneticPr fontId="2"/>
  </si>
  <si>
    <t>希望</t>
    <rPh sb="0" eb="2">
      <t>キボウ</t>
    </rPh>
    <phoneticPr fontId="2"/>
  </si>
  <si>
    <t>記載要領</t>
    <rPh sb="0" eb="2">
      <t>キサイ</t>
    </rPh>
    <rPh sb="2" eb="4">
      <t>ヨウリョウ</t>
    </rPh>
    <phoneticPr fontId="2"/>
  </si>
  <si>
    <t>登録部門及び希望業務</t>
    <rPh sb="0" eb="2">
      <t>トウロク</t>
    </rPh>
    <rPh sb="2" eb="4">
      <t>ブモン</t>
    </rPh>
    <rPh sb="4" eb="5">
      <t>オヨ</t>
    </rPh>
    <rPh sb="6" eb="8">
      <t>キボウ</t>
    </rPh>
    <rPh sb="8" eb="10">
      <t>ギョウム</t>
    </rPh>
    <phoneticPr fontId="2"/>
  </si>
  <si>
    <t>施工計画・施工設備及び積算</t>
    <rPh sb="0" eb="2">
      <t>セコウ</t>
    </rPh>
    <rPh sb="2" eb="4">
      <t>ケイカク</t>
    </rPh>
    <rPh sb="5" eb="7">
      <t>セコウ</t>
    </rPh>
    <rPh sb="7" eb="9">
      <t>セツビ</t>
    </rPh>
    <rPh sb="9" eb="10">
      <t>オヨ</t>
    </rPh>
    <rPh sb="11" eb="13">
      <t>セキサン</t>
    </rPh>
    <phoneticPr fontId="2"/>
  </si>
  <si>
    <t>施工監理</t>
    <rPh sb="0" eb="2">
      <t>セコウ</t>
    </rPh>
    <rPh sb="2" eb="4">
      <t>カンリ</t>
    </rPh>
    <phoneticPr fontId="2"/>
  </si>
  <si>
    <r>
      <t>ファイルを</t>
    </r>
    <r>
      <rPr>
        <b/>
        <sz val="11"/>
        <color indexed="10"/>
        <rFont val="ＭＳ Ｐゴシック"/>
        <family val="3"/>
        <charset val="128"/>
      </rPr>
      <t xml:space="preserve">提出する際は、ファイル名を </t>
    </r>
    <r>
      <rPr>
        <b/>
        <u/>
        <sz val="11"/>
        <color indexed="10"/>
        <rFont val="ＭＳ Ｐゴシック"/>
        <family val="3"/>
        <charset val="128"/>
      </rPr>
      <t>会社名 + 業種</t>
    </r>
    <r>
      <rPr>
        <b/>
        <sz val="11"/>
        <color indexed="10"/>
        <rFont val="ＭＳ Ｐゴシック"/>
        <family val="3"/>
        <charset val="128"/>
      </rPr>
      <t>　に変更</t>
    </r>
    <r>
      <rPr>
        <sz val="11"/>
        <rFont val="ＭＳ Ｐゴシック"/>
        <family val="3"/>
        <charset val="128"/>
      </rPr>
      <t>してください。</t>
    </r>
    <rPh sb="5" eb="7">
      <t>テイシュツ</t>
    </rPh>
    <rPh sb="9" eb="10">
      <t>サイ</t>
    </rPh>
    <rPh sb="16" eb="17">
      <t>メイ</t>
    </rPh>
    <rPh sb="19" eb="22">
      <t>カイシャメイ</t>
    </rPh>
    <rPh sb="25" eb="27">
      <t>ギョウシュ</t>
    </rPh>
    <rPh sb="29" eb="31">
      <t>ヘンコウ</t>
    </rPh>
    <phoneticPr fontId="2"/>
  </si>
  <si>
    <t>(14　代理申請時使用欄)</t>
    <rPh sb="4" eb="6">
      <t>ダイリ</t>
    </rPh>
    <rPh sb="6" eb="8">
      <t>シンセイ</t>
    </rPh>
    <rPh sb="8" eb="9">
      <t>ジ</t>
    </rPh>
    <rPh sb="9" eb="11">
      <t>シヨウ</t>
    </rPh>
    <rPh sb="11" eb="12">
      <t>ラン</t>
    </rPh>
    <phoneticPr fontId="2"/>
  </si>
  <si>
    <t>14</t>
    <phoneticPr fontId="2"/>
  </si>
  <si>
    <t>15</t>
    <phoneticPr fontId="2"/>
  </si>
  <si>
    <t>16</t>
    <phoneticPr fontId="2"/>
  </si>
  <si>
    <t>17</t>
    <phoneticPr fontId="2"/>
  </si>
  <si>
    <t>一級土木
施工管理技士</t>
    <rPh sb="0" eb="2">
      <t>イッキュウ</t>
    </rPh>
    <rPh sb="2" eb="4">
      <t>ドボク</t>
    </rPh>
    <rPh sb="5" eb="7">
      <t>セコウ</t>
    </rPh>
    <rPh sb="7" eb="9">
      <t>カンリ</t>
    </rPh>
    <rPh sb="9" eb="11">
      <t>ギシ</t>
    </rPh>
    <phoneticPr fontId="2"/>
  </si>
  <si>
    <t>二級土木
施工管理技士</t>
    <rPh sb="0" eb="2">
      <t>ニキュウ</t>
    </rPh>
    <rPh sb="2" eb="4">
      <t>ドボク</t>
    </rPh>
    <rPh sb="5" eb="7">
      <t>セコウ</t>
    </rPh>
    <rPh sb="7" eb="9">
      <t>カンリ</t>
    </rPh>
    <rPh sb="9" eb="11">
      <t>ギシ</t>
    </rPh>
    <phoneticPr fontId="2"/>
  </si>
  <si>
    <t>↓</t>
    <phoneticPr fontId="2"/>
  </si>
  <si>
    <t>●</t>
    <phoneticPr fontId="2"/>
  </si>
  <si>
    <t>受付番号</t>
    <rPh sb="0" eb="2">
      <t>ウケツケ</t>
    </rPh>
    <rPh sb="2" eb="4">
      <t>バンゴウ</t>
    </rPh>
    <phoneticPr fontId="2"/>
  </si>
  <si>
    <t>受付月日</t>
    <rPh sb="0" eb="2">
      <t>ウケツケ</t>
    </rPh>
    <rPh sb="2" eb="4">
      <t>ガッピ</t>
    </rPh>
    <phoneticPr fontId="2"/>
  </si>
  <si>
    <t>適格組合証明年</t>
    <rPh sb="6" eb="7">
      <t>ネン</t>
    </rPh>
    <phoneticPr fontId="2"/>
  </si>
  <si>
    <t>適格組合証明月</t>
    <rPh sb="6" eb="7">
      <t>ツキ</t>
    </rPh>
    <phoneticPr fontId="2"/>
  </si>
  <si>
    <t>適格組合証明日</t>
    <rPh sb="6" eb="7">
      <t>ヒ</t>
    </rPh>
    <phoneticPr fontId="2"/>
  </si>
  <si>
    <t>適格組合証明番号</t>
    <rPh sb="6" eb="8">
      <t>バンゴウ</t>
    </rPh>
    <phoneticPr fontId="2"/>
  </si>
  <si>
    <t>申請年</t>
    <rPh sb="0" eb="2">
      <t>シンセイ</t>
    </rPh>
    <rPh sb="2" eb="3">
      <t>ネン</t>
    </rPh>
    <phoneticPr fontId="2"/>
  </si>
  <si>
    <t>申請月</t>
    <rPh sb="0" eb="2">
      <t>シンセイ</t>
    </rPh>
    <rPh sb="2" eb="3">
      <t>ツキ</t>
    </rPh>
    <phoneticPr fontId="2"/>
  </si>
  <si>
    <t>申請日</t>
    <rPh sb="0" eb="2">
      <t>シンセイ</t>
    </rPh>
    <rPh sb="2" eb="3">
      <t>ヒ</t>
    </rPh>
    <phoneticPr fontId="2"/>
  </si>
  <si>
    <t>本社郵便番号</t>
    <rPh sb="0" eb="2">
      <t>ホンシャ</t>
    </rPh>
    <rPh sb="2" eb="6">
      <t>ユウビンバンゴウ</t>
    </rPh>
    <phoneticPr fontId="2"/>
  </si>
  <si>
    <t>本社住所フリガナ</t>
    <rPh sb="0" eb="2">
      <t>ホンシャ</t>
    </rPh>
    <rPh sb="2" eb="4">
      <t>ジュウショ</t>
    </rPh>
    <phoneticPr fontId="2"/>
  </si>
  <si>
    <t>本社住所</t>
    <rPh sb="0" eb="2">
      <t>ホンシャ</t>
    </rPh>
    <rPh sb="2" eb="4">
      <t>ジュウショ</t>
    </rPh>
    <phoneticPr fontId="2"/>
  </si>
  <si>
    <t>商号フリガナ</t>
    <rPh sb="0" eb="2">
      <t>ショウゴウ</t>
    </rPh>
    <phoneticPr fontId="2"/>
  </si>
  <si>
    <t>商号</t>
    <rPh sb="0" eb="2">
      <t>ショウゴウ</t>
    </rPh>
    <phoneticPr fontId="2"/>
  </si>
  <si>
    <t>代表者名フリガナ</t>
    <rPh sb="0" eb="3">
      <t>ダイヒョウシャ</t>
    </rPh>
    <rPh sb="3" eb="4">
      <t>ナ</t>
    </rPh>
    <phoneticPr fontId="2"/>
  </si>
  <si>
    <t>代表者名</t>
    <rPh sb="0" eb="3">
      <t>ダイヒョウシャ</t>
    </rPh>
    <rPh sb="3" eb="4">
      <t>ナ</t>
    </rPh>
    <phoneticPr fontId="2"/>
  </si>
  <si>
    <t>担当者名フリガナ</t>
    <rPh sb="0" eb="3">
      <t>タントウシャ</t>
    </rPh>
    <rPh sb="3" eb="4">
      <t>ナ</t>
    </rPh>
    <phoneticPr fontId="2"/>
  </si>
  <si>
    <t>担当者名</t>
    <rPh sb="0" eb="3">
      <t>タントウシャ</t>
    </rPh>
    <rPh sb="3" eb="4">
      <t>ナ</t>
    </rPh>
    <phoneticPr fontId="2"/>
  </si>
  <si>
    <t>本社電話番号</t>
    <rPh sb="0" eb="2">
      <t>ホンシャ</t>
    </rPh>
    <rPh sb="2" eb="4">
      <t>デンワ</t>
    </rPh>
    <rPh sb="4" eb="6">
      <t>バンゴウ</t>
    </rPh>
    <phoneticPr fontId="2"/>
  </si>
  <si>
    <t>担当電話番号</t>
    <rPh sb="0" eb="2">
      <t>タントウ</t>
    </rPh>
    <rPh sb="2" eb="4">
      <t>デンワ</t>
    </rPh>
    <rPh sb="4" eb="6">
      <t>バンゴウ</t>
    </rPh>
    <phoneticPr fontId="2"/>
  </si>
  <si>
    <t>本社FAX</t>
    <rPh sb="0" eb="2">
      <t>ホンシャ</t>
    </rPh>
    <phoneticPr fontId="2"/>
  </si>
  <si>
    <t>申請代理郵便番号</t>
    <rPh sb="0" eb="2">
      <t>シンセイ</t>
    </rPh>
    <rPh sb="2" eb="4">
      <t>ダイリ</t>
    </rPh>
    <rPh sb="4" eb="8">
      <t>ユウビンバンゴウ</t>
    </rPh>
    <phoneticPr fontId="2"/>
  </si>
  <si>
    <t>申請代理電話番号</t>
    <rPh sb="0" eb="2">
      <t>シンセイ</t>
    </rPh>
    <rPh sb="2" eb="4">
      <t>ダイリ</t>
    </rPh>
    <rPh sb="4" eb="6">
      <t>デンワ</t>
    </rPh>
    <rPh sb="6" eb="8">
      <t>バンゴウ</t>
    </rPh>
    <phoneticPr fontId="2"/>
  </si>
  <si>
    <t>申請代理住所</t>
    <rPh sb="0" eb="2">
      <t>シンセイ</t>
    </rPh>
    <rPh sb="2" eb="4">
      <t>ダイリ</t>
    </rPh>
    <rPh sb="4" eb="6">
      <t>ジュウショ</t>
    </rPh>
    <phoneticPr fontId="2"/>
  </si>
  <si>
    <t>申請代理氏名</t>
    <rPh sb="0" eb="2">
      <t>シンセイ</t>
    </rPh>
    <rPh sb="2" eb="4">
      <t>ダイリ</t>
    </rPh>
    <rPh sb="4" eb="6">
      <t>シメイ</t>
    </rPh>
    <phoneticPr fontId="2"/>
  </si>
  <si>
    <t>１直前２年から</t>
    <rPh sb="1" eb="3">
      <t>チョクゼン</t>
    </rPh>
    <rPh sb="4" eb="5">
      <t>ネン</t>
    </rPh>
    <phoneticPr fontId="2"/>
  </si>
  <si>
    <t>2直前２月まで</t>
    <rPh sb="1" eb="3">
      <t>チョクゼン</t>
    </rPh>
    <rPh sb="4" eb="5">
      <t>ツキ</t>
    </rPh>
    <phoneticPr fontId="2"/>
  </si>
  <si>
    <t>１直前1年から</t>
    <rPh sb="1" eb="3">
      <t>チョクゼン</t>
    </rPh>
    <rPh sb="4" eb="5">
      <t>ネン</t>
    </rPh>
    <phoneticPr fontId="2"/>
  </si>
  <si>
    <t>測量1</t>
    <rPh sb="0" eb="2">
      <t>ソクリョウ</t>
    </rPh>
    <phoneticPr fontId="2"/>
  </si>
  <si>
    <t>測量2</t>
    <rPh sb="0" eb="2">
      <t>ソクリョウ</t>
    </rPh>
    <phoneticPr fontId="2"/>
  </si>
  <si>
    <t>測量3</t>
    <rPh sb="0" eb="2">
      <t>ソクリョウ</t>
    </rPh>
    <phoneticPr fontId="2"/>
  </si>
  <si>
    <t>測量4</t>
    <rPh sb="0" eb="2">
      <t>ソクリョウ</t>
    </rPh>
    <phoneticPr fontId="2"/>
  </si>
  <si>
    <t>建築コンサル1</t>
    <rPh sb="0" eb="2">
      <t>ケンチク</t>
    </rPh>
    <phoneticPr fontId="2"/>
  </si>
  <si>
    <t>土木コンサル1</t>
    <rPh sb="0" eb="2">
      <t>ドボク</t>
    </rPh>
    <phoneticPr fontId="2"/>
  </si>
  <si>
    <t>地質調査1</t>
    <rPh sb="0" eb="2">
      <t>チシツ</t>
    </rPh>
    <rPh sb="2" eb="4">
      <t>チョウサ</t>
    </rPh>
    <phoneticPr fontId="2"/>
  </si>
  <si>
    <t>補償コンサル1</t>
    <rPh sb="0" eb="2">
      <t>ホショウ</t>
    </rPh>
    <phoneticPr fontId="2"/>
  </si>
  <si>
    <t>その他1</t>
    <rPh sb="2" eb="3">
      <t>タ</t>
    </rPh>
    <phoneticPr fontId="2"/>
  </si>
  <si>
    <t>建築コンサル2</t>
    <rPh sb="0" eb="2">
      <t>ケンチク</t>
    </rPh>
    <phoneticPr fontId="2"/>
  </si>
  <si>
    <t>土木コンサル2</t>
    <rPh sb="0" eb="2">
      <t>ドボク</t>
    </rPh>
    <phoneticPr fontId="2"/>
  </si>
  <si>
    <t>地質調査2</t>
    <rPh sb="0" eb="2">
      <t>チシツ</t>
    </rPh>
    <rPh sb="2" eb="4">
      <t>チョウサ</t>
    </rPh>
    <phoneticPr fontId="2"/>
  </si>
  <si>
    <t>補償コンサル2</t>
    <rPh sb="0" eb="2">
      <t>ホショウ</t>
    </rPh>
    <phoneticPr fontId="2"/>
  </si>
  <si>
    <t>その他2</t>
    <rPh sb="2" eb="3">
      <t>タ</t>
    </rPh>
    <phoneticPr fontId="2"/>
  </si>
  <si>
    <t>建築コンサル3</t>
    <rPh sb="0" eb="2">
      <t>ケンチク</t>
    </rPh>
    <phoneticPr fontId="2"/>
  </si>
  <si>
    <t>土木コンサル3</t>
    <rPh sb="0" eb="2">
      <t>ドボク</t>
    </rPh>
    <phoneticPr fontId="2"/>
  </si>
  <si>
    <t>地質調査3</t>
    <rPh sb="0" eb="2">
      <t>チシツ</t>
    </rPh>
    <rPh sb="2" eb="4">
      <t>チョウサ</t>
    </rPh>
    <phoneticPr fontId="2"/>
  </si>
  <si>
    <t>補償コンサル3</t>
    <rPh sb="0" eb="2">
      <t>ホショウ</t>
    </rPh>
    <phoneticPr fontId="2"/>
  </si>
  <si>
    <t>その他3</t>
    <rPh sb="2" eb="3">
      <t>タ</t>
    </rPh>
    <phoneticPr fontId="2"/>
  </si>
  <si>
    <t>建築コンサル4</t>
    <rPh sb="0" eb="2">
      <t>ケンチク</t>
    </rPh>
    <phoneticPr fontId="2"/>
  </si>
  <si>
    <t>土木コンサル4</t>
    <rPh sb="0" eb="2">
      <t>ドボク</t>
    </rPh>
    <phoneticPr fontId="2"/>
  </si>
  <si>
    <t>地質調査4</t>
    <rPh sb="0" eb="2">
      <t>チシツ</t>
    </rPh>
    <rPh sb="2" eb="4">
      <t>チョウサ</t>
    </rPh>
    <phoneticPr fontId="2"/>
  </si>
  <si>
    <t>補償コンサル4</t>
    <rPh sb="0" eb="2">
      <t>ホショウ</t>
    </rPh>
    <phoneticPr fontId="2"/>
  </si>
  <si>
    <t>その他4</t>
    <rPh sb="2" eb="3">
      <t>タ</t>
    </rPh>
    <phoneticPr fontId="2"/>
  </si>
  <si>
    <t>二級建築士</t>
    <rPh sb="0" eb="2">
      <t>ニキュウ</t>
    </rPh>
    <rPh sb="2" eb="4">
      <t>ケンチク</t>
    </rPh>
    <rPh sb="4" eb="5">
      <t>シ</t>
    </rPh>
    <phoneticPr fontId="2"/>
  </si>
  <si>
    <t>建築整備士</t>
    <rPh sb="0" eb="2">
      <t>ケンチク</t>
    </rPh>
    <rPh sb="2" eb="4">
      <t>セイビ</t>
    </rPh>
    <rPh sb="4" eb="5">
      <t>シ</t>
    </rPh>
    <phoneticPr fontId="2"/>
  </si>
  <si>
    <t>一級土木施行監理技士</t>
    <rPh sb="0" eb="2">
      <t>イッキュウ</t>
    </rPh>
    <rPh sb="2" eb="4">
      <t>ドボク</t>
    </rPh>
    <rPh sb="4" eb="6">
      <t>セコウ</t>
    </rPh>
    <rPh sb="6" eb="8">
      <t>カンリ</t>
    </rPh>
    <rPh sb="8" eb="10">
      <t>ギシ</t>
    </rPh>
    <phoneticPr fontId="2"/>
  </si>
  <si>
    <t>二級土木施行監理技士</t>
    <rPh sb="0" eb="2">
      <t>ニキュウ</t>
    </rPh>
    <rPh sb="2" eb="4">
      <t>ドボク</t>
    </rPh>
    <rPh sb="4" eb="6">
      <t>セコウ</t>
    </rPh>
    <rPh sb="6" eb="8">
      <t>カンリ</t>
    </rPh>
    <rPh sb="8" eb="10">
      <t>ギシ</t>
    </rPh>
    <phoneticPr fontId="2"/>
  </si>
  <si>
    <t>不動産鑑定士</t>
    <rPh sb="0" eb="3">
      <t>フドウサン</t>
    </rPh>
    <rPh sb="3" eb="5">
      <t>カンテイ</t>
    </rPh>
    <rPh sb="5" eb="6">
      <t>シ</t>
    </rPh>
    <phoneticPr fontId="2"/>
  </si>
  <si>
    <t>不動産鑑定士補</t>
    <rPh sb="0" eb="3">
      <t>フドウサン</t>
    </rPh>
    <rPh sb="3" eb="5">
      <t>カンテイ</t>
    </rPh>
    <rPh sb="5" eb="6">
      <t>シ</t>
    </rPh>
    <rPh sb="6" eb="7">
      <t>ホ</t>
    </rPh>
    <phoneticPr fontId="2"/>
  </si>
  <si>
    <t>総合技術管理部門（地質を除く）</t>
    <rPh sb="0" eb="2">
      <t>ソウゴウ</t>
    </rPh>
    <rPh sb="2" eb="4">
      <t>ギジュツ</t>
    </rPh>
    <rPh sb="4" eb="6">
      <t>カンリ</t>
    </rPh>
    <rPh sb="6" eb="8">
      <t>ブモン</t>
    </rPh>
    <rPh sb="9" eb="11">
      <t>チシツ</t>
    </rPh>
    <rPh sb="12" eb="13">
      <t>ノゾ</t>
    </rPh>
    <phoneticPr fontId="2"/>
  </si>
  <si>
    <t>総合技術監理部門（地質調査）</t>
    <rPh sb="0" eb="1">
      <t>ソウ</t>
    </rPh>
    <rPh sb="1" eb="2">
      <t>ゴウ</t>
    </rPh>
    <rPh sb="2" eb="4">
      <t>ギジュツ</t>
    </rPh>
    <rPh sb="4" eb="6">
      <t>カンリ</t>
    </rPh>
    <rPh sb="6" eb="8">
      <t>ブモン</t>
    </rPh>
    <rPh sb="9" eb="11">
      <t>チシツ</t>
    </rPh>
    <rPh sb="11" eb="13">
      <t>チョウサ</t>
    </rPh>
    <phoneticPr fontId="2"/>
  </si>
  <si>
    <t>第一種電気主任技術者</t>
    <rPh sb="0" eb="1">
      <t>ダイ</t>
    </rPh>
    <rPh sb="1" eb="3">
      <t>イッシュ</t>
    </rPh>
    <rPh sb="3" eb="5">
      <t>デンキ</t>
    </rPh>
    <rPh sb="5" eb="7">
      <t>シュニン</t>
    </rPh>
    <rPh sb="7" eb="10">
      <t>ギジュツシャ</t>
    </rPh>
    <phoneticPr fontId="2"/>
  </si>
  <si>
    <t>補償業務監理士</t>
    <rPh sb="0" eb="2">
      <t>ホショウ</t>
    </rPh>
    <rPh sb="2" eb="4">
      <t>ギョウム</t>
    </rPh>
    <rPh sb="4" eb="6">
      <t>カンリ</t>
    </rPh>
    <rPh sb="6" eb="7">
      <t>シ</t>
    </rPh>
    <phoneticPr fontId="2"/>
  </si>
  <si>
    <t>払込資本金外国資本</t>
    <rPh sb="0" eb="2">
      <t>ハライコミ</t>
    </rPh>
    <rPh sb="2" eb="4">
      <t>シホン</t>
    </rPh>
    <rPh sb="4" eb="5">
      <t>キン</t>
    </rPh>
    <rPh sb="5" eb="7">
      <t>ガイコク</t>
    </rPh>
    <rPh sb="7" eb="9">
      <t>シホン</t>
    </rPh>
    <phoneticPr fontId="2"/>
  </si>
  <si>
    <t>払込資本金合計</t>
    <rPh sb="0" eb="2">
      <t>ハライコミ</t>
    </rPh>
    <rPh sb="2" eb="4">
      <t>シホン</t>
    </rPh>
    <rPh sb="4" eb="5">
      <t>キン</t>
    </rPh>
    <rPh sb="5" eb="7">
      <t>ゴウケイ</t>
    </rPh>
    <phoneticPr fontId="2"/>
  </si>
  <si>
    <t>準備金</t>
    <rPh sb="0" eb="3">
      <t>ジュンビキン</t>
    </rPh>
    <phoneticPr fontId="2"/>
  </si>
  <si>
    <t>準備金合計</t>
    <rPh sb="0" eb="3">
      <t>ジュンビキン</t>
    </rPh>
    <rPh sb="3" eb="5">
      <t>ゴウケイ</t>
    </rPh>
    <phoneticPr fontId="2"/>
  </si>
  <si>
    <t>次期繰越剰余</t>
    <rPh sb="0" eb="2">
      <t>ジキ</t>
    </rPh>
    <rPh sb="2" eb="4">
      <t>クリコシ</t>
    </rPh>
    <rPh sb="4" eb="5">
      <t>ジョウ</t>
    </rPh>
    <rPh sb="5" eb="6">
      <t>ヨ</t>
    </rPh>
    <phoneticPr fontId="2"/>
  </si>
  <si>
    <t>次期繰越合計</t>
    <rPh sb="0" eb="2">
      <t>ジキ</t>
    </rPh>
    <rPh sb="2" eb="4">
      <t>クリコシ</t>
    </rPh>
    <rPh sb="4" eb="6">
      <t>ゴウケイ</t>
    </rPh>
    <phoneticPr fontId="2"/>
  </si>
  <si>
    <t>計直前決算</t>
    <rPh sb="0" eb="1">
      <t>ケイ</t>
    </rPh>
    <rPh sb="1" eb="3">
      <t>チョクゼン</t>
    </rPh>
    <rPh sb="3" eb="5">
      <t>ケッサン</t>
    </rPh>
    <phoneticPr fontId="2"/>
  </si>
  <si>
    <t>計剰余</t>
    <rPh sb="0" eb="1">
      <t>ケイ</t>
    </rPh>
    <rPh sb="1" eb="2">
      <t>ジョウ</t>
    </rPh>
    <rPh sb="2" eb="3">
      <t>ヨ</t>
    </rPh>
    <phoneticPr fontId="2"/>
  </si>
  <si>
    <t>計合計</t>
    <rPh sb="0" eb="1">
      <t>ケイ</t>
    </rPh>
    <rPh sb="1" eb="3">
      <t>ゴウケイ</t>
    </rPh>
    <phoneticPr fontId="2"/>
  </si>
  <si>
    <t>外国籍</t>
    <rPh sb="0" eb="3">
      <t>ガイコクセキ</t>
    </rPh>
    <phoneticPr fontId="2"/>
  </si>
  <si>
    <t>2日本国籍</t>
    <rPh sb="1" eb="3">
      <t>ニホン</t>
    </rPh>
    <rPh sb="3" eb="5">
      <t>コクセキ</t>
    </rPh>
    <phoneticPr fontId="2"/>
  </si>
  <si>
    <t>3日本国籍</t>
    <rPh sb="1" eb="3">
      <t>ニホン</t>
    </rPh>
    <rPh sb="3" eb="5">
      <t>コクセキ</t>
    </rPh>
    <phoneticPr fontId="2"/>
  </si>
  <si>
    <t>4日本国籍</t>
    <rPh sb="1" eb="3">
      <t>ニホン</t>
    </rPh>
    <rPh sb="3" eb="5">
      <t>コクセキ</t>
    </rPh>
    <phoneticPr fontId="2"/>
  </si>
  <si>
    <t>3日本国籍比率</t>
    <rPh sb="1" eb="3">
      <t>ニホン</t>
    </rPh>
    <rPh sb="3" eb="5">
      <t>コクセキ</t>
    </rPh>
    <rPh sb="5" eb="7">
      <t>ヒリツ</t>
    </rPh>
    <phoneticPr fontId="2"/>
  </si>
  <si>
    <t>創業年</t>
    <rPh sb="0" eb="2">
      <t>ソウギョウ</t>
    </rPh>
    <rPh sb="2" eb="3">
      <t>ネン</t>
    </rPh>
    <phoneticPr fontId="2"/>
  </si>
  <si>
    <t>創業月</t>
    <rPh sb="0" eb="2">
      <t>ソウギョウ</t>
    </rPh>
    <rPh sb="2" eb="3">
      <t>ツキ</t>
    </rPh>
    <phoneticPr fontId="2"/>
  </si>
  <si>
    <t>創業日</t>
    <rPh sb="0" eb="2">
      <t>ソウギョウ</t>
    </rPh>
    <rPh sb="2" eb="3">
      <t>ヒ</t>
    </rPh>
    <phoneticPr fontId="2"/>
  </si>
  <si>
    <t>休業年から</t>
    <rPh sb="0" eb="2">
      <t>キュウギョウ</t>
    </rPh>
    <rPh sb="2" eb="3">
      <t>ネン</t>
    </rPh>
    <phoneticPr fontId="2"/>
  </si>
  <si>
    <t>休業月から</t>
    <rPh sb="0" eb="2">
      <t>キュウギョウ</t>
    </rPh>
    <rPh sb="2" eb="3">
      <t>ツキ</t>
    </rPh>
    <phoneticPr fontId="2"/>
  </si>
  <si>
    <t>休業日から</t>
    <rPh sb="0" eb="2">
      <t>キュウギョウ</t>
    </rPh>
    <rPh sb="2" eb="3">
      <t>ヒ</t>
    </rPh>
    <phoneticPr fontId="2"/>
  </si>
  <si>
    <t>休業年まで</t>
    <rPh sb="0" eb="2">
      <t>キュウギョウ</t>
    </rPh>
    <rPh sb="2" eb="3">
      <t>ネン</t>
    </rPh>
    <phoneticPr fontId="2"/>
  </si>
  <si>
    <t>休業月まで</t>
    <rPh sb="0" eb="2">
      <t>キュウギョウ</t>
    </rPh>
    <rPh sb="2" eb="3">
      <t>ツキ</t>
    </rPh>
    <phoneticPr fontId="2"/>
  </si>
  <si>
    <t>休業日まで</t>
    <rPh sb="0" eb="2">
      <t>キュウギョウ</t>
    </rPh>
    <rPh sb="2" eb="3">
      <t>ヒ</t>
    </rPh>
    <phoneticPr fontId="2"/>
  </si>
  <si>
    <t>現組織変更年</t>
    <rPh sb="0" eb="1">
      <t>ゲン</t>
    </rPh>
    <rPh sb="1" eb="3">
      <t>ソシキ</t>
    </rPh>
    <rPh sb="3" eb="5">
      <t>ヘンコウ</t>
    </rPh>
    <rPh sb="5" eb="6">
      <t>ネン</t>
    </rPh>
    <phoneticPr fontId="2"/>
  </si>
  <si>
    <t>現組織変更月</t>
    <rPh sb="0" eb="1">
      <t>ゲン</t>
    </rPh>
    <rPh sb="1" eb="3">
      <t>ソシキ</t>
    </rPh>
    <rPh sb="3" eb="5">
      <t>ヘンコウ</t>
    </rPh>
    <rPh sb="5" eb="6">
      <t>ツキ</t>
    </rPh>
    <phoneticPr fontId="2"/>
  </si>
  <si>
    <t>現組織変更日</t>
    <rPh sb="0" eb="1">
      <t>ゲン</t>
    </rPh>
    <rPh sb="1" eb="3">
      <t>ソシキ</t>
    </rPh>
    <rPh sb="3" eb="5">
      <t>ヘンコウ</t>
    </rPh>
    <rPh sb="5" eb="6">
      <t>ヒ</t>
    </rPh>
    <phoneticPr fontId="2"/>
  </si>
  <si>
    <t>技術職員数</t>
    <rPh sb="0" eb="2">
      <t>ギジュツ</t>
    </rPh>
    <rPh sb="2" eb="5">
      <t>ショクインスウ</t>
    </rPh>
    <phoneticPr fontId="2"/>
  </si>
  <si>
    <t>事務職員数</t>
    <rPh sb="0" eb="2">
      <t>ジム</t>
    </rPh>
    <rPh sb="2" eb="3">
      <t>ショク</t>
    </rPh>
    <rPh sb="3" eb="4">
      <t>イン</t>
    </rPh>
    <rPh sb="4" eb="5">
      <t>スウ</t>
    </rPh>
    <phoneticPr fontId="2"/>
  </si>
  <si>
    <t>その他職員数</t>
    <rPh sb="2" eb="3">
      <t>タ</t>
    </rPh>
    <rPh sb="3" eb="6">
      <t>ショクインスウ</t>
    </rPh>
    <phoneticPr fontId="2"/>
  </si>
  <si>
    <t>常勤職員数計</t>
    <rPh sb="0" eb="2">
      <t>ジョウキン</t>
    </rPh>
    <rPh sb="2" eb="4">
      <t>ショクイン</t>
    </rPh>
    <rPh sb="4" eb="5">
      <t>スウ</t>
    </rPh>
    <rPh sb="5" eb="6">
      <t>ケイ</t>
    </rPh>
    <phoneticPr fontId="2"/>
  </si>
  <si>
    <t>うち役員数</t>
    <rPh sb="2" eb="4">
      <t>ヤクイン</t>
    </rPh>
    <rPh sb="4" eb="5">
      <t>スウ</t>
    </rPh>
    <phoneticPr fontId="2"/>
  </si>
  <si>
    <t>4日本国籍比率</t>
    <rPh sb="1" eb="3">
      <t>ニホン</t>
    </rPh>
    <rPh sb="3" eb="5">
      <t>コクセキ</t>
    </rPh>
    <rPh sb="5" eb="7">
      <t>ヒリツ</t>
    </rPh>
    <phoneticPr fontId="2"/>
  </si>
  <si>
    <t>登録1</t>
    <rPh sb="0" eb="2">
      <t>トウロク</t>
    </rPh>
    <phoneticPr fontId="2"/>
  </si>
  <si>
    <t>登録2</t>
    <rPh sb="0" eb="2">
      <t>トウロク</t>
    </rPh>
    <phoneticPr fontId="2"/>
  </si>
  <si>
    <t>登録3</t>
    <rPh sb="0" eb="2">
      <t>トウロク</t>
    </rPh>
    <phoneticPr fontId="2"/>
  </si>
  <si>
    <t>登録4</t>
    <rPh sb="0" eb="2">
      <t>トウロク</t>
    </rPh>
    <phoneticPr fontId="2"/>
  </si>
  <si>
    <t>登録5</t>
    <rPh sb="0" eb="2">
      <t>トウロク</t>
    </rPh>
    <phoneticPr fontId="2"/>
  </si>
  <si>
    <t>登録6</t>
    <rPh sb="0" eb="2">
      <t>トウロク</t>
    </rPh>
    <phoneticPr fontId="2"/>
  </si>
  <si>
    <t>登録7</t>
    <rPh sb="0" eb="2">
      <t>トウロク</t>
    </rPh>
    <phoneticPr fontId="2"/>
  </si>
  <si>
    <t>登録8</t>
    <rPh sb="0" eb="2">
      <t>トウロク</t>
    </rPh>
    <phoneticPr fontId="2"/>
  </si>
  <si>
    <t>登録9</t>
    <rPh sb="0" eb="2">
      <t>トウロク</t>
    </rPh>
    <phoneticPr fontId="2"/>
  </si>
  <si>
    <t>登録10</t>
    <rPh sb="0" eb="2">
      <t>トウロク</t>
    </rPh>
    <phoneticPr fontId="2"/>
  </si>
  <si>
    <t>登録11</t>
    <rPh sb="0" eb="2">
      <t>トウロク</t>
    </rPh>
    <phoneticPr fontId="2"/>
  </si>
  <si>
    <t>登録12</t>
    <rPh sb="0" eb="2">
      <t>トウロク</t>
    </rPh>
    <phoneticPr fontId="2"/>
  </si>
  <si>
    <t>登録13</t>
    <rPh sb="0" eb="2">
      <t>トウロク</t>
    </rPh>
    <phoneticPr fontId="2"/>
  </si>
  <si>
    <t>登録14</t>
    <rPh sb="0" eb="2">
      <t>トウロク</t>
    </rPh>
    <phoneticPr fontId="2"/>
  </si>
  <si>
    <t>登録15</t>
    <rPh sb="0" eb="2">
      <t>トウロク</t>
    </rPh>
    <phoneticPr fontId="2"/>
  </si>
  <si>
    <t>登録16</t>
    <rPh sb="0" eb="2">
      <t>トウロク</t>
    </rPh>
    <phoneticPr fontId="2"/>
  </si>
  <si>
    <t>登録17</t>
    <rPh sb="0" eb="2">
      <t>トウロク</t>
    </rPh>
    <phoneticPr fontId="2"/>
  </si>
  <si>
    <t>登録18</t>
    <rPh sb="0" eb="2">
      <t>トウロク</t>
    </rPh>
    <phoneticPr fontId="2"/>
  </si>
  <si>
    <t>登録19</t>
    <rPh sb="0" eb="2">
      <t>トウロク</t>
    </rPh>
    <phoneticPr fontId="2"/>
  </si>
  <si>
    <t>登録20</t>
    <rPh sb="0" eb="2">
      <t>トウロク</t>
    </rPh>
    <phoneticPr fontId="2"/>
  </si>
  <si>
    <t>登録21</t>
    <rPh sb="0" eb="2">
      <t>トウロク</t>
    </rPh>
    <phoneticPr fontId="2"/>
  </si>
  <si>
    <t>登録22</t>
    <rPh sb="0" eb="2">
      <t>トウロク</t>
    </rPh>
    <phoneticPr fontId="2"/>
  </si>
  <si>
    <t>登録23</t>
    <rPh sb="0" eb="2">
      <t>トウロク</t>
    </rPh>
    <phoneticPr fontId="2"/>
  </si>
  <si>
    <t>登録24</t>
    <rPh sb="0" eb="2">
      <t>トウロク</t>
    </rPh>
    <phoneticPr fontId="2"/>
  </si>
  <si>
    <t>登録25</t>
    <rPh sb="0" eb="2">
      <t>トウロク</t>
    </rPh>
    <phoneticPr fontId="2"/>
  </si>
  <si>
    <t>登録26</t>
    <rPh sb="0" eb="2">
      <t>トウロク</t>
    </rPh>
    <phoneticPr fontId="2"/>
  </si>
  <si>
    <t>登録27</t>
    <rPh sb="0" eb="2">
      <t>トウロク</t>
    </rPh>
    <phoneticPr fontId="2"/>
  </si>
  <si>
    <t>登録28</t>
    <rPh sb="0" eb="2">
      <t>トウロク</t>
    </rPh>
    <phoneticPr fontId="2"/>
  </si>
  <si>
    <t>希望1</t>
    <rPh sb="0" eb="2">
      <t>キボウ</t>
    </rPh>
    <phoneticPr fontId="2"/>
  </si>
  <si>
    <t>希望2</t>
    <rPh sb="0" eb="2">
      <t>キボウ</t>
    </rPh>
    <phoneticPr fontId="2"/>
  </si>
  <si>
    <t>希望3</t>
    <rPh sb="0" eb="2">
      <t>キボウ</t>
    </rPh>
    <phoneticPr fontId="2"/>
  </si>
  <si>
    <t>希望4</t>
    <rPh sb="0" eb="2">
      <t>キボウ</t>
    </rPh>
    <phoneticPr fontId="2"/>
  </si>
  <si>
    <t>希望5</t>
    <rPh sb="0" eb="2">
      <t>キボウ</t>
    </rPh>
    <phoneticPr fontId="2"/>
  </si>
  <si>
    <t>希望6</t>
    <rPh sb="0" eb="2">
      <t>キボウ</t>
    </rPh>
    <phoneticPr fontId="2"/>
  </si>
  <si>
    <t>希望7</t>
    <rPh sb="0" eb="2">
      <t>キボウ</t>
    </rPh>
    <phoneticPr fontId="2"/>
  </si>
  <si>
    <t>希望8</t>
    <rPh sb="0" eb="2">
      <t>キボウ</t>
    </rPh>
    <phoneticPr fontId="2"/>
  </si>
  <si>
    <t>希望9</t>
    <rPh sb="0" eb="2">
      <t>キボウ</t>
    </rPh>
    <phoneticPr fontId="2"/>
  </si>
  <si>
    <t>希望10</t>
    <rPh sb="0" eb="2">
      <t>キボウ</t>
    </rPh>
    <phoneticPr fontId="2"/>
  </si>
  <si>
    <t>希望11</t>
    <rPh sb="0" eb="2">
      <t>キボウ</t>
    </rPh>
    <phoneticPr fontId="2"/>
  </si>
  <si>
    <t>希望12</t>
    <rPh sb="0" eb="2">
      <t>キボウ</t>
    </rPh>
    <phoneticPr fontId="2"/>
  </si>
  <si>
    <t>希望13</t>
    <rPh sb="0" eb="2">
      <t>キボウ</t>
    </rPh>
    <phoneticPr fontId="2"/>
  </si>
  <si>
    <t>希望14</t>
    <rPh sb="0" eb="2">
      <t>キボウ</t>
    </rPh>
    <phoneticPr fontId="2"/>
  </si>
  <si>
    <t>希望15</t>
    <rPh sb="0" eb="2">
      <t>キボウ</t>
    </rPh>
    <phoneticPr fontId="2"/>
  </si>
  <si>
    <t>希望16</t>
    <rPh sb="0" eb="2">
      <t>キボウ</t>
    </rPh>
    <phoneticPr fontId="2"/>
  </si>
  <si>
    <t>希望17</t>
    <rPh sb="0" eb="2">
      <t>キボウ</t>
    </rPh>
    <phoneticPr fontId="2"/>
  </si>
  <si>
    <t>希望18</t>
    <rPh sb="0" eb="2">
      <t>キボウ</t>
    </rPh>
    <phoneticPr fontId="2"/>
  </si>
  <si>
    <t>希望19</t>
    <rPh sb="0" eb="2">
      <t>キボウ</t>
    </rPh>
    <phoneticPr fontId="2"/>
  </si>
  <si>
    <t>希望20</t>
    <rPh sb="0" eb="2">
      <t>キボウ</t>
    </rPh>
    <phoneticPr fontId="2"/>
  </si>
  <si>
    <t>希望21</t>
    <rPh sb="0" eb="2">
      <t>キボウ</t>
    </rPh>
    <phoneticPr fontId="2"/>
  </si>
  <si>
    <t>希望22</t>
    <rPh sb="0" eb="2">
      <t>キボウ</t>
    </rPh>
    <phoneticPr fontId="2"/>
  </si>
  <si>
    <t>希望23</t>
    <rPh sb="0" eb="2">
      <t>キボウ</t>
    </rPh>
    <phoneticPr fontId="2"/>
  </si>
  <si>
    <t>希望24</t>
    <rPh sb="0" eb="2">
      <t>キボウ</t>
    </rPh>
    <phoneticPr fontId="2"/>
  </si>
  <si>
    <t>希望25</t>
    <rPh sb="0" eb="2">
      <t>キボウ</t>
    </rPh>
    <phoneticPr fontId="2"/>
  </si>
  <si>
    <t>希望26</t>
    <rPh sb="0" eb="2">
      <t>キボウ</t>
    </rPh>
    <phoneticPr fontId="2"/>
  </si>
  <si>
    <t>希望27</t>
    <rPh sb="0" eb="2">
      <t>キボウ</t>
    </rPh>
    <phoneticPr fontId="2"/>
  </si>
  <si>
    <t>希望28</t>
    <rPh sb="0" eb="2">
      <t>キボウ</t>
    </rPh>
    <phoneticPr fontId="2"/>
  </si>
  <si>
    <t>希望29</t>
    <rPh sb="0" eb="2">
      <t>キボウ</t>
    </rPh>
    <phoneticPr fontId="2"/>
  </si>
  <si>
    <t>希望30</t>
    <rPh sb="0" eb="2">
      <t>キボウ</t>
    </rPh>
    <phoneticPr fontId="2"/>
  </si>
  <si>
    <t>希望31</t>
    <rPh sb="0" eb="2">
      <t>キボウ</t>
    </rPh>
    <phoneticPr fontId="2"/>
  </si>
  <si>
    <t>希望32</t>
    <rPh sb="0" eb="2">
      <t>キボウ</t>
    </rPh>
    <phoneticPr fontId="2"/>
  </si>
  <si>
    <t>希望33</t>
    <rPh sb="0" eb="2">
      <t>キボウ</t>
    </rPh>
    <phoneticPr fontId="2"/>
  </si>
  <si>
    <t>希望34</t>
    <rPh sb="0" eb="2">
      <t>キボウ</t>
    </rPh>
    <phoneticPr fontId="2"/>
  </si>
  <si>
    <t>希望35</t>
    <rPh sb="0" eb="2">
      <t>キボウ</t>
    </rPh>
    <phoneticPr fontId="2"/>
  </si>
  <si>
    <t>希望36</t>
    <rPh sb="0" eb="2">
      <t>キボウ</t>
    </rPh>
    <phoneticPr fontId="2"/>
  </si>
  <si>
    <t>希望37</t>
    <rPh sb="0" eb="2">
      <t>キボウ</t>
    </rPh>
    <phoneticPr fontId="2"/>
  </si>
  <si>
    <t>希望38</t>
    <rPh sb="0" eb="2">
      <t>キボウ</t>
    </rPh>
    <phoneticPr fontId="2"/>
  </si>
  <si>
    <t>希望39</t>
    <rPh sb="0" eb="2">
      <t>キボウ</t>
    </rPh>
    <phoneticPr fontId="2"/>
  </si>
  <si>
    <t>希望40</t>
    <rPh sb="0" eb="2">
      <t>キボウ</t>
    </rPh>
    <phoneticPr fontId="2"/>
  </si>
  <si>
    <t>希望41</t>
    <rPh sb="0" eb="2">
      <t>キボウ</t>
    </rPh>
    <phoneticPr fontId="2"/>
  </si>
  <si>
    <t>希望42</t>
    <rPh sb="0" eb="2">
      <t>キボウ</t>
    </rPh>
    <phoneticPr fontId="2"/>
  </si>
  <si>
    <t>希望43</t>
    <rPh sb="0" eb="2">
      <t>キボウ</t>
    </rPh>
    <phoneticPr fontId="2"/>
  </si>
  <si>
    <t>希望44</t>
    <rPh sb="0" eb="2">
      <t>キボウ</t>
    </rPh>
    <phoneticPr fontId="2"/>
  </si>
  <si>
    <t>希望45</t>
    <rPh sb="0" eb="2">
      <t>キボウ</t>
    </rPh>
    <phoneticPr fontId="2"/>
  </si>
  <si>
    <t>希望46</t>
    <rPh sb="0" eb="2">
      <t>キボウ</t>
    </rPh>
    <phoneticPr fontId="2"/>
  </si>
  <si>
    <t>希望47</t>
    <rPh sb="0" eb="2">
      <t>キボウ</t>
    </rPh>
    <phoneticPr fontId="2"/>
  </si>
  <si>
    <t>希望48</t>
    <rPh sb="0" eb="2">
      <t>キボウ</t>
    </rPh>
    <phoneticPr fontId="2"/>
  </si>
  <si>
    <t>希望49</t>
    <rPh sb="0" eb="2">
      <t>キボウ</t>
    </rPh>
    <phoneticPr fontId="2"/>
  </si>
  <si>
    <t>希望50</t>
    <rPh sb="0" eb="2">
      <t>キボウ</t>
    </rPh>
    <phoneticPr fontId="2"/>
  </si>
  <si>
    <t>希望51</t>
    <rPh sb="0" eb="2">
      <t>キボウ</t>
    </rPh>
    <phoneticPr fontId="2"/>
  </si>
  <si>
    <t>希望52</t>
    <rPh sb="0" eb="2">
      <t>キボウ</t>
    </rPh>
    <phoneticPr fontId="2"/>
  </si>
  <si>
    <t>希望53</t>
    <rPh sb="0" eb="2">
      <t>キボウ</t>
    </rPh>
    <phoneticPr fontId="2"/>
  </si>
  <si>
    <t>希望54</t>
    <rPh sb="0" eb="2">
      <t>キボウ</t>
    </rPh>
    <phoneticPr fontId="2"/>
  </si>
  <si>
    <t>希望55</t>
    <rPh sb="0" eb="2">
      <t>キボウ</t>
    </rPh>
    <phoneticPr fontId="2"/>
  </si>
  <si>
    <t>希望56</t>
    <rPh sb="0" eb="2">
      <t>キボウ</t>
    </rPh>
    <phoneticPr fontId="2"/>
  </si>
  <si>
    <t>希望57</t>
    <rPh sb="0" eb="2">
      <t>キボウ</t>
    </rPh>
    <phoneticPr fontId="2"/>
  </si>
  <si>
    <t>希望58</t>
    <rPh sb="0" eb="2">
      <t>キボウ</t>
    </rPh>
    <phoneticPr fontId="2"/>
  </si>
  <si>
    <t>委任年</t>
    <rPh sb="0" eb="2">
      <t>イニン</t>
    </rPh>
    <rPh sb="2" eb="3">
      <t>ネン</t>
    </rPh>
    <phoneticPr fontId="2"/>
  </si>
  <si>
    <t>委任月</t>
    <rPh sb="0" eb="2">
      <t>イニン</t>
    </rPh>
    <rPh sb="2" eb="3">
      <t>ツキ</t>
    </rPh>
    <phoneticPr fontId="2"/>
  </si>
  <si>
    <t>委任日</t>
    <rPh sb="0" eb="2">
      <t>イニン</t>
    </rPh>
    <rPh sb="2" eb="3">
      <t>ヒ</t>
    </rPh>
    <phoneticPr fontId="2"/>
  </si>
  <si>
    <t>委任郵便番号</t>
    <rPh sb="0" eb="2">
      <t>イニン</t>
    </rPh>
    <rPh sb="2" eb="6">
      <t>ユウビンバンゴウ</t>
    </rPh>
    <phoneticPr fontId="2"/>
  </si>
  <si>
    <t>委任住所フリガナ</t>
    <rPh sb="0" eb="2">
      <t>イニン</t>
    </rPh>
    <rPh sb="2" eb="4">
      <t>ジュウショ</t>
    </rPh>
    <phoneticPr fontId="2"/>
  </si>
  <si>
    <t>委任住所</t>
    <rPh sb="0" eb="2">
      <t>イニン</t>
    </rPh>
    <rPh sb="2" eb="4">
      <t>ジュウショ</t>
    </rPh>
    <phoneticPr fontId="2"/>
  </si>
  <si>
    <t>委任商号フリガナ</t>
    <rPh sb="0" eb="2">
      <t>イニン</t>
    </rPh>
    <rPh sb="2" eb="4">
      <t>ショウゴウ</t>
    </rPh>
    <phoneticPr fontId="2"/>
  </si>
  <si>
    <t>委任商号</t>
    <rPh sb="0" eb="2">
      <t>イニン</t>
    </rPh>
    <rPh sb="2" eb="4">
      <t>ショウゴウ</t>
    </rPh>
    <phoneticPr fontId="2"/>
  </si>
  <si>
    <t>代表役職</t>
    <rPh sb="0" eb="2">
      <t>ダイヒョウ</t>
    </rPh>
    <rPh sb="2" eb="4">
      <t>ヤクショク</t>
    </rPh>
    <phoneticPr fontId="2"/>
  </si>
  <si>
    <t>委任氏名フリガナ</t>
    <rPh sb="0" eb="2">
      <t>イニン</t>
    </rPh>
    <rPh sb="2" eb="4">
      <t>シメイ</t>
    </rPh>
    <phoneticPr fontId="2"/>
  </si>
  <si>
    <t>委任氏名</t>
    <rPh sb="0" eb="2">
      <t>イニン</t>
    </rPh>
    <rPh sb="2" eb="4">
      <t>シメイ</t>
    </rPh>
    <phoneticPr fontId="2"/>
  </si>
  <si>
    <t>委任電話場何号</t>
    <rPh sb="0" eb="2">
      <t>イニン</t>
    </rPh>
    <rPh sb="2" eb="4">
      <t>デンワ</t>
    </rPh>
    <rPh sb="4" eb="5">
      <t>バ</t>
    </rPh>
    <rPh sb="5" eb="7">
      <t>ナンゴウ</t>
    </rPh>
    <phoneticPr fontId="2"/>
  </si>
  <si>
    <t>委任FAX番号</t>
    <rPh sb="0" eb="2">
      <t>イニン</t>
    </rPh>
    <rPh sb="5" eb="7">
      <t>バンゴウ</t>
    </rPh>
    <phoneticPr fontId="2"/>
  </si>
  <si>
    <t>委任期間年から</t>
    <rPh sb="0" eb="2">
      <t>イニン</t>
    </rPh>
    <rPh sb="2" eb="4">
      <t>キカン</t>
    </rPh>
    <rPh sb="4" eb="5">
      <t>ネン</t>
    </rPh>
    <phoneticPr fontId="2"/>
  </si>
  <si>
    <t>委任期間月から</t>
    <rPh sb="0" eb="2">
      <t>イニン</t>
    </rPh>
    <rPh sb="2" eb="4">
      <t>キカン</t>
    </rPh>
    <rPh sb="4" eb="5">
      <t>ヅキ</t>
    </rPh>
    <phoneticPr fontId="2"/>
  </si>
  <si>
    <t>委任期間日から</t>
    <rPh sb="0" eb="2">
      <t>イニン</t>
    </rPh>
    <rPh sb="2" eb="4">
      <t>キカン</t>
    </rPh>
    <rPh sb="4" eb="5">
      <t>ヒ</t>
    </rPh>
    <phoneticPr fontId="2"/>
  </si>
  <si>
    <t>委任期間年まで</t>
    <rPh sb="0" eb="2">
      <t>イニン</t>
    </rPh>
    <rPh sb="2" eb="4">
      <t>キカン</t>
    </rPh>
    <rPh sb="4" eb="5">
      <t>ネン</t>
    </rPh>
    <phoneticPr fontId="2"/>
  </si>
  <si>
    <t>委任期間月まで</t>
    <rPh sb="0" eb="2">
      <t>イニン</t>
    </rPh>
    <rPh sb="2" eb="4">
      <t>キカン</t>
    </rPh>
    <rPh sb="4" eb="5">
      <t>ツキ</t>
    </rPh>
    <phoneticPr fontId="2"/>
  </si>
  <si>
    <t>委任期間日まで</t>
    <rPh sb="0" eb="2">
      <t>イニン</t>
    </rPh>
    <rPh sb="2" eb="4">
      <t>キカン</t>
    </rPh>
    <rPh sb="4" eb="5">
      <t>ヒ</t>
    </rPh>
    <phoneticPr fontId="2"/>
  </si>
  <si>
    <t>APECエンジニア</t>
    <phoneticPr fontId="2"/>
  </si>
  <si>
    <t>RCCM</t>
    <phoneticPr fontId="2"/>
  </si>
  <si>
    <t>測量調査設計業務実績情報サービス（TECRIS）における会社コード</t>
    <phoneticPr fontId="2"/>
  </si>
  <si>
    <t>公共建築設計者情報システム（PUBDIS）における会社コード</t>
    <phoneticPr fontId="2"/>
  </si>
  <si>
    <t>3直前２年から</t>
    <rPh sb="1" eb="3">
      <t>チョクゼン</t>
    </rPh>
    <rPh sb="4" eb="5">
      <t>ネン</t>
    </rPh>
    <phoneticPr fontId="2"/>
  </si>
  <si>
    <t>4直前２月まで</t>
    <rPh sb="1" eb="3">
      <t>チョクゼン</t>
    </rPh>
    <rPh sb="4" eb="5">
      <t>ツキ</t>
    </rPh>
    <phoneticPr fontId="2"/>
  </si>
  <si>
    <t>5直前２年から</t>
    <rPh sb="1" eb="3">
      <t>チョクゼン</t>
    </rPh>
    <rPh sb="4" eb="5">
      <t>ネン</t>
    </rPh>
    <phoneticPr fontId="2"/>
  </si>
  <si>
    <t>6直前２月まで</t>
    <rPh sb="1" eb="3">
      <t>チョクゼン</t>
    </rPh>
    <rPh sb="4" eb="5">
      <t>ツキ</t>
    </rPh>
    <phoneticPr fontId="2"/>
  </si>
  <si>
    <t>7直前２年から</t>
    <rPh sb="1" eb="3">
      <t>チョクゼン</t>
    </rPh>
    <rPh sb="4" eb="5">
      <t>ネン</t>
    </rPh>
    <phoneticPr fontId="2"/>
  </si>
  <si>
    <t>8直前２月まで</t>
    <rPh sb="1" eb="3">
      <t>チョクゼン</t>
    </rPh>
    <rPh sb="4" eb="5">
      <t>ツキ</t>
    </rPh>
    <phoneticPr fontId="2"/>
  </si>
  <si>
    <t>2直前1月まで</t>
    <rPh sb="1" eb="3">
      <t>チョクゼン</t>
    </rPh>
    <rPh sb="4" eb="5">
      <t>ツキ</t>
    </rPh>
    <phoneticPr fontId="2"/>
  </si>
  <si>
    <t>3直前1年から</t>
    <rPh sb="1" eb="3">
      <t>チョクゼン</t>
    </rPh>
    <rPh sb="4" eb="5">
      <t>ネン</t>
    </rPh>
    <phoneticPr fontId="2"/>
  </si>
  <si>
    <t>4直前1月まで</t>
    <rPh sb="1" eb="3">
      <t>チョクゼン</t>
    </rPh>
    <rPh sb="4" eb="5">
      <t>ツキ</t>
    </rPh>
    <phoneticPr fontId="2"/>
  </si>
  <si>
    <t>5直前1年から</t>
    <rPh sb="1" eb="3">
      <t>チョクゼン</t>
    </rPh>
    <rPh sb="4" eb="5">
      <t>ネン</t>
    </rPh>
    <phoneticPr fontId="2"/>
  </si>
  <si>
    <t>6直前1月まで</t>
    <rPh sb="1" eb="3">
      <t>チョクゼン</t>
    </rPh>
    <rPh sb="4" eb="5">
      <t>ツキ</t>
    </rPh>
    <phoneticPr fontId="2"/>
  </si>
  <si>
    <t>7直前1年から</t>
    <rPh sb="1" eb="3">
      <t>チョクゼン</t>
    </rPh>
    <rPh sb="4" eb="5">
      <t>ネン</t>
    </rPh>
    <phoneticPr fontId="2"/>
  </si>
  <si>
    <t>8直前1月まで</t>
    <rPh sb="1" eb="3">
      <t>チョクゼン</t>
    </rPh>
    <rPh sb="4" eb="5">
      <t>ツキ</t>
    </rPh>
    <phoneticPr fontId="2"/>
  </si>
  <si>
    <t>シートの追加及び削除は行わないでください。</t>
    <rPh sb="4" eb="6">
      <t>ツイカ</t>
    </rPh>
    <rPh sb="6" eb="7">
      <t>オヨ</t>
    </rPh>
    <rPh sb="8" eb="10">
      <t>サクジョ</t>
    </rPh>
    <rPh sb="11" eb="12">
      <t>オコナ</t>
    </rPh>
    <phoneticPr fontId="2"/>
  </si>
  <si>
    <t>※　メールのみでは受付できませんので後日、必ず原本を印刷し提出してください。</t>
    <rPh sb="9" eb="11">
      <t>ウケツケ</t>
    </rPh>
    <rPh sb="18" eb="20">
      <t>ゴジツ</t>
    </rPh>
    <rPh sb="21" eb="22">
      <t>カナラ</t>
    </rPh>
    <rPh sb="23" eb="25">
      <t>ゲンポン</t>
    </rPh>
    <rPh sb="26" eb="28">
      <t>インサツ</t>
    </rPh>
    <rPh sb="29" eb="31">
      <t>テイシュツ</t>
    </rPh>
    <phoneticPr fontId="2"/>
  </si>
  <si>
    <t>準備剰余金</t>
    <rPh sb="0" eb="2">
      <t>ジュンビ</t>
    </rPh>
    <rPh sb="2" eb="4">
      <t>ジョウヨ</t>
    </rPh>
    <rPh sb="4" eb="5">
      <t>キン</t>
    </rPh>
    <phoneticPr fontId="2"/>
  </si>
  <si>
    <t>付表</t>
    <rPh sb="0" eb="2">
      <t>フヒョウ</t>
    </rPh>
    <phoneticPr fontId="2"/>
  </si>
  <si>
    <t>　　営　業　所　一　覧　表</t>
    <rPh sb="2" eb="3">
      <t>エイ</t>
    </rPh>
    <rPh sb="4" eb="5">
      <t>ギョウ</t>
    </rPh>
    <rPh sb="6" eb="7">
      <t>ショ</t>
    </rPh>
    <rPh sb="8" eb="9">
      <t>イチ</t>
    </rPh>
    <rPh sb="10" eb="11">
      <t>ラン</t>
    </rPh>
    <rPh sb="12" eb="13">
      <t>ヒョウ</t>
    </rPh>
    <phoneticPr fontId="2"/>
  </si>
  <si>
    <t>営業所名称</t>
    <rPh sb="0" eb="3">
      <t>エイギョウショ</t>
    </rPh>
    <rPh sb="3" eb="5">
      <t>メイショウ</t>
    </rPh>
    <phoneticPr fontId="2"/>
  </si>
  <si>
    <t>所　　　　　在　　　　　地</t>
    <rPh sb="0" eb="1">
      <t>トコロ</t>
    </rPh>
    <rPh sb="6" eb="7">
      <t>ザイ</t>
    </rPh>
    <rPh sb="12" eb="13">
      <t>チ</t>
    </rPh>
    <phoneticPr fontId="2"/>
  </si>
  <si>
    <t>ＦＡＸ番号</t>
    <rPh sb="3" eb="5">
      <t>バンゴウ</t>
    </rPh>
    <phoneticPr fontId="2"/>
  </si>
  <si>
    <t>　1　「営業所名称」欄には、福島県内に所在する支店等営業所の名称を記載すること。</t>
    <rPh sb="4" eb="7">
      <t>エイギョウショ</t>
    </rPh>
    <rPh sb="7" eb="9">
      <t>メイショウ</t>
    </rPh>
    <rPh sb="10" eb="11">
      <t>ラン</t>
    </rPh>
    <rPh sb="14" eb="16">
      <t>フクシマ</t>
    </rPh>
    <rPh sb="16" eb="18">
      <t>ケンナイ</t>
    </rPh>
    <rPh sb="19" eb="21">
      <t>ショザイ</t>
    </rPh>
    <rPh sb="23" eb="26">
      <t>シテントウ</t>
    </rPh>
    <rPh sb="26" eb="29">
      <t>エイギョウショ</t>
    </rPh>
    <rPh sb="30" eb="32">
      <t>メイショウ</t>
    </rPh>
    <rPh sb="33" eb="35">
      <t>キサイ</t>
    </rPh>
    <phoneticPr fontId="2"/>
  </si>
  <si>
    <t>　2　福島県内に所在する営業所等がない場合には最も近い支店営業所等について記載すること。</t>
    <rPh sb="3" eb="5">
      <t>フクシマ</t>
    </rPh>
    <rPh sb="5" eb="7">
      <t>ケンナイ</t>
    </rPh>
    <rPh sb="8" eb="10">
      <t>ショザイ</t>
    </rPh>
    <rPh sb="12" eb="15">
      <t>エイギョウショ</t>
    </rPh>
    <rPh sb="15" eb="16">
      <t>トウ</t>
    </rPh>
    <rPh sb="19" eb="21">
      <t>バアイ</t>
    </rPh>
    <rPh sb="23" eb="24">
      <t>モット</t>
    </rPh>
    <rPh sb="25" eb="26">
      <t>チカ</t>
    </rPh>
    <rPh sb="27" eb="29">
      <t>シテン</t>
    </rPh>
    <rPh sb="29" eb="32">
      <t>エイギョウショ</t>
    </rPh>
    <rPh sb="32" eb="33">
      <t>トウ</t>
    </rPh>
    <rPh sb="37" eb="39">
      <t>キサイ</t>
    </rPh>
    <phoneticPr fontId="2"/>
  </si>
  <si>
    <t>入札参加資格審査申請書類チェックリスト</t>
    <rPh sb="0" eb="2">
      <t>ニュウサツ</t>
    </rPh>
    <rPh sb="2" eb="4">
      <t>サンカ</t>
    </rPh>
    <rPh sb="4" eb="6">
      <t>シカク</t>
    </rPh>
    <rPh sb="6" eb="8">
      <t>シンサ</t>
    </rPh>
    <rPh sb="8" eb="11">
      <t>シンセイショ</t>
    </rPh>
    <rPh sb="11" eb="12">
      <t>ルイ</t>
    </rPh>
    <phoneticPr fontId="2"/>
  </si>
  <si>
    <t>申請書を提出する前に必ず確認してください。</t>
    <rPh sb="0" eb="2">
      <t>シンセイ</t>
    </rPh>
    <rPh sb="2" eb="3">
      <t>ショ</t>
    </rPh>
    <rPh sb="4" eb="6">
      <t>テイシュツ</t>
    </rPh>
    <rPh sb="8" eb="9">
      <t>マエ</t>
    </rPh>
    <rPh sb="10" eb="11">
      <t>カナラ</t>
    </rPh>
    <rPh sb="12" eb="14">
      <t>カクニン</t>
    </rPh>
    <phoneticPr fontId="2"/>
  </si>
  <si>
    <t>チェック内容</t>
    <rPh sb="4" eb="6">
      <t>ナイヨウ</t>
    </rPh>
    <phoneticPr fontId="2"/>
  </si>
  <si>
    <t>申請者
確認欄</t>
    <rPh sb="0" eb="3">
      <t>シンセイシャ</t>
    </rPh>
    <rPh sb="4" eb="6">
      <t>カクニン</t>
    </rPh>
    <rPh sb="6" eb="7">
      <t>ラン</t>
    </rPh>
    <phoneticPr fontId="2"/>
  </si>
  <si>
    <t>役　場
確認欄</t>
    <rPh sb="0" eb="1">
      <t>エキ</t>
    </rPh>
    <rPh sb="2" eb="3">
      <t>バ</t>
    </rPh>
    <rPh sb="4" eb="6">
      <t>カクニン</t>
    </rPh>
    <rPh sb="6" eb="7">
      <t>ラン</t>
    </rPh>
    <phoneticPr fontId="2"/>
  </si>
  <si>
    <t>Ａ4フラットファイルに綴じている。</t>
    <rPh sb="11" eb="12">
      <t>ト</t>
    </rPh>
    <phoneticPr fontId="2"/>
  </si>
  <si>
    <t>提出書類が下の順序に綴じられている。</t>
    <rPh sb="0" eb="2">
      <t>テイシュツ</t>
    </rPh>
    <rPh sb="2" eb="4">
      <t>ショルイ</t>
    </rPh>
    <rPh sb="5" eb="6">
      <t>シタ</t>
    </rPh>
    <rPh sb="7" eb="9">
      <t>ジュンジョ</t>
    </rPh>
    <rPh sb="10" eb="11">
      <t>ト</t>
    </rPh>
    <phoneticPr fontId="2"/>
  </si>
  <si>
    <t>・入札参加資格申請書チェックリスト</t>
    <rPh sb="1" eb="3">
      <t>ニュウサツ</t>
    </rPh>
    <rPh sb="3" eb="5">
      <t>サンカ</t>
    </rPh>
    <rPh sb="5" eb="7">
      <t>シカク</t>
    </rPh>
    <rPh sb="7" eb="9">
      <t>シンセイ</t>
    </rPh>
    <rPh sb="9" eb="10">
      <t>ショ</t>
    </rPh>
    <phoneticPr fontId="2"/>
  </si>
  <si>
    <t>・入札参加資格申請書（町独自様式）</t>
    <rPh sb="1" eb="3">
      <t>ニュウサツ</t>
    </rPh>
    <rPh sb="3" eb="5">
      <t>サンカ</t>
    </rPh>
    <rPh sb="5" eb="7">
      <t>シカク</t>
    </rPh>
    <rPh sb="7" eb="9">
      <t>シンセイ</t>
    </rPh>
    <rPh sb="9" eb="10">
      <t>ショ</t>
    </rPh>
    <rPh sb="11" eb="12">
      <t>マチ</t>
    </rPh>
    <rPh sb="12" eb="14">
      <t>ドクジ</t>
    </rPh>
    <rPh sb="14" eb="16">
      <t>ヨウシキ</t>
    </rPh>
    <phoneticPr fontId="2"/>
  </si>
  <si>
    <t>様式①-1</t>
    <rPh sb="0" eb="2">
      <t>ヨウシキ</t>
    </rPh>
    <phoneticPr fontId="2"/>
  </si>
  <si>
    <t>様式①-2</t>
    <rPh sb="0" eb="2">
      <t>ヨウシキ</t>
    </rPh>
    <phoneticPr fontId="2"/>
  </si>
  <si>
    <t>様式①-3</t>
    <rPh sb="0" eb="2">
      <t>ヨウシキ</t>
    </rPh>
    <phoneticPr fontId="2"/>
  </si>
  <si>
    <t>・業態調書（町独自様式）</t>
    <rPh sb="1" eb="3">
      <t>ギョウタイ</t>
    </rPh>
    <rPh sb="3" eb="5">
      <t>チョウショ</t>
    </rPh>
    <rPh sb="6" eb="7">
      <t>マチ</t>
    </rPh>
    <rPh sb="7" eb="9">
      <t>ドクジ</t>
    </rPh>
    <rPh sb="9" eb="11">
      <t>ヨウシキ</t>
    </rPh>
    <phoneticPr fontId="2"/>
  </si>
  <si>
    <t>様式②</t>
    <rPh sb="0" eb="2">
      <t>ヨウシキ</t>
    </rPh>
    <phoneticPr fontId="2"/>
  </si>
  <si>
    <t>・納税証明書（国税）</t>
    <rPh sb="1" eb="3">
      <t>ノウゼイ</t>
    </rPh>
    <rPh sb="3" eb="6">
      <t>ショウメイショ</t>
    </rPh>
    <rPh sb="7" eb="9">
      <t>コクゼイ</t>
    </rPh>
    <phoneticPr fontId="2"/>
  </si>
  <si>
    <t>・納税証明書（町税）　（町内に事業所がある場合のみ）</t>
    <rPh sb="1" eb="3">
      <t>ノウゼイ</t>
    </rPh>
    <rPh sb="3" eb="6">
      <t>ショウメイショ</t>
    </rPh>
    <rPh sb="7" eb="9">
      <t>チョウゼイ</t>
    </rPh>
    <rPh sb="12" eb="14">
      <t>チョウナイ</t>
    </rPh>
    <rPh sb="15" eb="18">
      <t>ジギョウショ</t>
    </rPh>
    <rPh sb="21" eb="23">
      <t>バアイ</t>
    </rPh>
    <phoneticPr fontId="2"/>
  </si>
  <si>
    <t>・業務経歴書</t>
    <rPh sb="1" eb="3">
      <t>ギョウム</t>
    </rPh>
    <rPh sb="3" eb="6">
      <t>ケイレキショ</t>
    </rPh>
    <phoneticPr fontId="2"/>
  </si>
  <si>
    <t>・技術者経歴書</t>
    <rPh sb="1" eb="4">
      <t>ギジュツシャ</t>
    </rPh>
    <rPh sb="4" eb="7">
      <t>ケイレキショ</t>
    </rPh>
    <phoneticPr fontId="2"/>
  </si>
  <si>
    <t>・財務諸表類</t>
    <rPh sb="1" eb="3">
      <t>ザイム</t>
    </rPh>
    <rPh sb="3" eb="5">
      <t>ショヒョウ</t>
    </rPh>
    <rPh sb="5" eb="6">
      <t>ルイ</t>
    </rPh>
    <phoneticPr fontId="2"/>
  </si>
  <si>
    <t>・登録証明書等（写し）</t>
    <rPh sb="1" eb="3">
      <t>トウロク</t>
    </rPh>
    <rPh sb="3" eb="6">
      <t>ショウメイショ</t>
    </rPh>
    <rPh sb="6" eb="7">
      <t>トウ</t>
    </rPh>
    <rPh sb="8" eb="9">
      <t>ウツ</t>
    </rPh>
    <phoneticPr fontId="2"/>
  </si>
  <si>
    <t>・申請書と電子データが同じ内容になっている。</t>
    <rPh sb="1" eb="3">
      <t>シンセイ</t>
    </rPh>
    <rPh sb="3" eb="4">
      <t>ショ</t>
    </rPh>
    <rPh sb="5" eb="7">
      <t>デンシ</t>
    </rPh>
    <rPh sb="11" eb="12">
      <t>オナ</t>
    </rPh>
    <rPh sb="13" eb="15">
      <t>ナイヨウ</t>
    </rPh>
    <phoneticPr fontId="2"/>
  </si>
  <si>
    <t>・営業所一覧表（営業所等に委任する場合のみ）</t>
    <rPh sb="1" eb="4">
      <t>エイギョウショ</t>
    </rPh>
    <rPh sb="4" eb="6">
      <t>イチラン</t>
    </rPh>
    <rPh sb="6" eb="7">
      <t>ヒョウ</t>
    </rPh>
    <phoneticPr fontId="2"/>
  </si>
  <si>
    <t>・履歴事項全部証明書・登記簿謄本（写し）</t>
    <rPh sb="1" eb="3">
      <t>リレキ</t>
    </rPh>
    <rPh sb="3" eb="5">
      <t>ジコウ</t>
    </rPh>
    <rPh sb="5" eb="7">
      <t>ゼンブ</t>
    </rPh>
    <rPh sb="7" eb="10">
      <t>ショウメイショ</t>
    </rPh>
    <rPh sb="11" eb="14">
      <t>トウキボ</t>
    </rPh>
    <rPh sb="14" eb="16">
      <t>トウホン</t>
    </rPh>
    <rPh sb="17" eb="18">
      <t>ウツ</t>
    </rPh>
    <phoneticPr fontId="2"/>
  </si>
  <si>
    <t>入札参加資格申請（測量・建設コンサル）.ｘｌｓ</t>
    <rPh sb="0" eb="2">
      <t>ニュウサツ</t>
    </rPh>
    <rPh sb="2" eb="4">
      <t>サンカ</t>
    </rPh>
    <rPh sb="4" eb="6">
      <t>シカク</t>
    </rPh>
    <rPh sb="6" eb="8">
      <t>シンセイ</t>
    </rPh>
    <rPh sb="9" eb="11">
      <t>ソクリョウ</t>
    </rPh>
    <rPh sb="12" eb="14">
      <t>ケンセツ</t>
    </rPh>
    <phoneticPr fontId="2"/>
  </si>
  <si>
    <t>広野測量(測量・建設コンサル).ｘｌｓ</t>
    <rPh sb="2" eb="4">
      <t>ソクリョウ</t>
    </rPh>
    <phoneticPr fontId="2"/>
  </si>
  <si>
    <t>受領書が必要な場合は、返信用封筒（郵便切手貼付、宛先明記）を同封してください。</t>
    <rPh sb="0" eb="3">
      <t>ジュリョウショ</t>
    </rPh>
    <rPh sb="4" eb="6">
      <t>ヒツヨウ</t>
    </rPh>
    <rPh sb="7" eb="9">
      <t>バアイ</t>
    </rPh>
    <rPh sb="11" eb="14">
      <t>ヘンシンヨウ</t>
    </rPh>
    <rPh sb="14" eb="16">
      <t>フウトウ</t>
    </rPh>
    <rPh sb="21" eb="23">
      <t>チョウフ</t>
    </rPh>
    <rPh sb="26" eb="28">
      <t>メイキ</t>
    </rPh>
    <rPh sb="30" eb="32">
      <t>ドウフウ</t>
    </rPh>
    <phoneticPr fontId="2"/>
  </si>
  <si>
    <t>貴社指定の用紙等がある場合は、その用紙等を同封してください。</t>
    <rPh sb="0" eb="2">
      <t>キシャ</t>
    </rPh>
    <rPh sb="2" eb="4">
      <t>シテイ</t>
    </rPh>
    <rPh sb="5" eb="7">
      <t>ヨウシ</t>
    </rPh>
    <rPh sb="7" eb="8">
      <t>トウ</t>
    </rPh>
    <rPh sb="17" eb="19">
      <t>ヨウシ</t>
    </rPh>
    <rPh sb="19" eb="20">
      <t>トウ</t>
    </rPh>
    <rPh sb="21" eb="23">
      <t>ドウフウ</t>
    </rPh>
    <phoneticPr fontId="2"/>
  </si>
  <si>
    <t>（２）</t>
  </si>
  <si>
    <t>（３）</t>
  </si>
  <si>
    <t>（４）</t>
  </si>
  <si>
    <t>（５）</t>
  </si>
  <si>
    <t>入札保証金及び契約保証金の納入又は受領</t>
    <rPh sb="0" eb="2">
      <t>ニュウサツ</t>
    </rPh>
    <rPh sb="2" eb="5">
      <t>ホショウキン</t>
    </rPh>
    <rPh sb="5" eb="6">
      <t>オヨ</t>
    </rPh>
    <rPh sb="7" eb="9">
      <t>ケイヤク</t>
    </rPh>
    <rPh sb="9" eb="12">
      <t>ホショウキン</t>
    </rPh>
    <rPh sb="13" eb="15">
      <t>ノウニュウ</t>
    </rPh>
    <rPh sb="15" eb="16">
      <t>マタ</t>
    </rPh>
    <rPh sb="17" eb="19">
      <t>ジュリョウ</t>
    </rPh>
    <phoneticPr fontId="2"/>
  </si>
  <si>
    <t>契約代金額の請求及び受領</t>
    <rPh sb="0" eb="3">
      <t>ケイヤクダイ</t>
    </rPh>
    <rPh sb="3" eb="5">
      <t>キンガク</t>
    </rPh>
    <rPh sb="6" eb="8">
      <t>セイキュウ</t>
    </rPh>
    <rPh sb="8" eb="9">
      <t>オヨ</t>
    </rPh>
    <rPh sb="10" eb="12">
      <t>ジュリョウ</t>
    </rPh>
    <phoneticPr fontId="2"/>
  </si>
  <si>
    <t>復代理人の選任及び解任</t>
    <rPh sb="0" eb="1">
      <t>フク</t>
    </rPh>
    <rPh sb="1" eb="4">
      <t>ダイリニン</t>
    </rPh>
    <rPh sb="5" eb="7">
      <t>センニン</t>
    </rPh>
    <rPh sb="7" eb="8">
      <t>オヨ</t>
    </rPh>
    <rPh sb="9" eb="11">
      <t>カイニン</t>
    </rPh>
    <phoneticPr fontId="2"/>
  </si>
  <si>
    <t>その他の契約締結及び履行に関する一切の権限</t>
    <rPh sb="2" eb="3">
      <t>タ</t>
    </rPh>
    <rPh sb="4" eb="6">
      <t>ケイヤク</t>
    </rPh>
    <rPh sb="6" eb="8">
      <t>テイケツ</t>
    </rPh>
    <rPh sb="8" eb="9">
      <t>オヨ</t>
    </rPh>
    <rPh sb="10" eb="12">
      <t>リコウ</t>
    </rPh>
    <rPh sb="13" eb="14">
      <t>カン</t>
    </rPh>
    <rPh sb="16" eb="18">
      <t>イッサイ</t>
    </rPh>
    <rPh sb="19" eb="21">
      <t>ケンゲン</t>
    </rPh>
    <phoneticPr fontId="2"/>
  </si>
  <si>
    <t>・ＣＤ等の電子データを入札申請用フォルダにコピー</t>
    <rPh sb="3" eb="4">
      <t>トウ</t>
    </rPh>
    <rPh sb="5" eb="7">
      <t>デンシ</t>
    </rPh>
    <rPh sb="11" eb="13">
      <t>ニュウサツ</t>
    </rPh>
    <rPh sb="13" eb="16">
      <t>シンセイヨウ</t>
    </rPh>
    <phoneticPr fontId="2"/>
  </si>
  <si>
    <t>（都道府県）</t>
    <rPh sb="1" eb="5">
      <t>トドウフケン</t>
    </rPh>
    <phoneticPr fontId="2"/>
  </si>
  <si>
    <t>（区・市・郡）</t>
    <rPh sb="1" eb="2">
      <t>ク</t>
    </rPh>
    <rPh sb="3" eb="4">
      <t>シ</t>
    </rPh>
    <rPh sb="5" eb="6">
      <t>グン</t>
    </rPh>
    <phoneticPr fontId="2"/>
  </si>
  <si>
    <t>　（町・村）</t>
    <rPh sb="2" eb="3">
      <t>マチ</t>
    </rPh>
    <rPh sb="4" eb="5">
      <t>ムラ</t>
    </rPh>
    <phoneticPr fontId="2"/>
  </si>
  <si>
    <t>（以降の住所）</t>
    <rPh sb="1" eb="3">
      <t>イコウ</t>
    </rPh>
    <rPh sb="4" eb="6">
      <t>ジュウショ</t>
    </rPh>
    <phoneticPr fontId="2"/>
  </si>
  <si>
    <t>本社</t>
    <rPh sb="0" eb="2">
      <t>ホンシャ</t>
    </rPh>
    <phoneticPr fontId="2"/>
  </si>
  <si>
    <t>住所</t>
    <rPh sb="0" eb="2">
      <t>ジュウショ</t>
    </rPh>
    <phoneticPr fontId="2"/>
  </si>
  <si>
    <t>委任先</t>
    <rPh sb="0" eb="2">
      <t>イニン</t>
    </rPh>
    <rPh sb="2" eb="3">
      <t>サキ</t>
    </rPh>
    <phoneticPr fontId="2"/>
  </si>
  <si>
    <t>フ　リ　ガ　ナ</t>
    <phoneticPr fontId="2"/>
  </si>
  <si>
    <t>フ　リ　ガ　ナ</t>
    <phoneticPr fontId="2"/>
  </si>
  <si>
    <t>（１）</t>
    <phoneticPr fontId="2"/>
  </si>
  <si>
    <t>入札又は見積並びに契約の締結</t>
    <rPh sb="0" eb="2">
      <t>ニュウサツ</t>
    </rPh>
    <rPh sb="2" eb="3">
      <t>マタ</t>
    </rPh>
    <rPh sb="4" eb="6">
      <t>ミツモリ</t>
    </rPh>
    <rPh sb="6" eb="7">
      <t>ナラ</t>
    </rPh>
    <rPh sb="9" eb="11">
      <t>ケイヤク</t>
    </rPh>
    <rPh sb="12" eb="14">
      <t>テイケツ</t>
    </rPh>
    <phoneticPr fontId="2"/>
  </si>
  <si>
    <t>から</t>
    <phoneticPr fontId="2"/>
  </si>
  <si>
    <t>まで</t>
    <phoneticPr fontId="2"/>
  </si>
  <si>
    <t>業者区分</t>
    <rPh sb="2" eb="4">
      <t>クブン</t>
    </rPh>
    <phoneticPr fontId="38"/>
  </si>
  <si>
    <t>業者コード</t>
  </si>
  <si>
    <t>受付年月日</t>
  </si>
  <si>
    <t>受付番号</t>
  </si>
  <si>
    <t>所在地区</t>
  </si>
  <si>
    <t>地区コード１</t>
  </si>
  <si>
    <t>地区コード２</t>
  </si>
  <si>
    <t>地区コード３</t>
  </si>
  <si>
    <t>名称</t>
    <rPh sb="0" eb="2">
      <t>メイショウ</t>
    </rPh>
    <phoneticPr fontId="38"/>
  </si>
  <si>
    <t>名称カナ</t>
    <rPh sb="0" eb="2">
      <t>メイショウ</t>
    </rPh>
    <phoneticPr fontId="38"/>
  </si>
  <si>
    <t>代表者役職名</t>
    <rPh sb="3" eb="5">
      <t>ヤクショク</t>
    </rPh>
    <phoneticPr fontId="38"/>
  </si>
  <si>
    <t>代表者名</t>
  </si>
  <si>
    <t>代表者名カナ</t>
  </si>
  <si>
    <t>郵便番号</t>
  </si>
  <si>
    <t>住所</t>
    <rPh sb="0" eb="2">
      <t>ジュウショ</t>
    </rPh>
    <phoneticPr fontId="38"/>
  </si>
  <si>
    <t>電話番号</t>
  </si>
  <si>
    <t>ＦＡＸ番号</t>
  </si>
  <si>
    <t>メールアドレス</t>
  </si>
  <si>
    <t>許可区分</t>
  </si>
  <si>
    <t>許可番号</t>
  </si>
  <si>
    <t>許可年月日</t>
  </si>
  <si>
    <t>委任先区分</t>
    <rPh sb="3" eb="5">
      <t>クブン</t>
    </rPh>
    <phoneticPr fontId="38"/>
  </si>
  <si>
    <t>委任先名称</t>
    <rPh sb="3" eb="5">
      <t>メイショウ</t>
    </rPh>
    <phoneticPr fontId="38"/>
  </si>
  <si>
    <t>委任先名称カナ</t>
    <rPh sb="3" eb="5">
      <t>メイショウ</t>
    </rPh>
    <phoneticPr fontId="38"/>
  </si>
  <si>
    <t>委任先代表者役職名</t>
    <rPh sb="6" eb="8">
      <t>ヤクショク</t>
    </rPh>
    <phoneticPr fontId="38"/>
  </si>
  <si>
    <t>委任先代表者名</t>
  </si>
  <si>
    <t>委任先代表者名カナ</t>
    <rPh sb="6" eb="7">
      <t>メイ</t>
    </rPh>
    <phoneticPr fontId="38"/>
  </si>
  <si>
    <t>委任先郵便番号</t>
  </si>
  <si>
    <t>委任先住所</t>
    <rPh sb="3" eb="5">
      <t>ジュウショ</t>
    </rPh>
    <phoneticPr fontId="38"/>
  </si>
  <si>
    <t>委任先電話番号</t>
  </si>
  <si>
    <t>委任先ＦＡＸ番号</t>
  </si>
  <si>
    <t>委任先メールアドレス</t>
  </si>
  <si>
    <t>自由区分１</t>
    <rPh sb="0" eb="2">
      <t>ジユウ</t>
    </rPh>
    <phoneticPr fontId="38"/>
  </si>
  <si>
    <t>自由区分２</t>
    <rPh sb="0" eb="2">
      <t>ジユウ</t>
    </rPh>
    <phoneticPr fontId="38"/>
  </si>
  <si>
    <t>自由区分３</t>
    <rPh sb="0" eb="2">
      <t>ジユウ</t>
    </rPh>
    <phoneticPr fontId="38"/>
  </si>
  <si>
    <t>自由区分４</t>
    <rPh sb="0" eb="2">
      <t>ジユウ</t>
    </rPh>
    <phoneticPr fontId="38"/>
  </si>
  <si>
    <t>新規登録年</t>
  </si>
  <si>
    <t>自由金額１</t>
    <rPh sb="0" eb="2">
      <t>ジユウ</t>
    </rPh>
    <rPh sb="2" eb="4">
      <t>キンガク</t>
    </rPh>
    <phoneticPr fontId="38"/>
  </si>
  <si>
    <t>自由金額２</t>
    <rPh sb="0" eb="2">
      <t>ジユウ</t>
    </rPh>
    <rPh sb="2" eb="4">
      <t>キンガク</t>
    </rPh>
    <phoneticPr fontId="38"/>
  </si>
  <si>
    <t>自由金額３</t>
    <rPh sb="0" eb="2">
      <t>ジユウ</t>
    </rPh>
    <rPh sb="2" eb="4">
      <t>キンガク</t>
    </rPh>
    <phoneticPr fontId="38"/>
  </si>
  <si>
    <t>自由金額４</t>
    <rPh sb="0" eb="2">
      <t>ジユウ</t>
    </rPh>
    <rPh sb="2" eb="4">
      <t>キンガク</t>
    </rPh>
    <phoneticPr fontId="38"/>
  </si>
  <si>
    <t>自由金額５</t>
    <rPh sb="0" eb="2">
      <t>ジユウ</t>
    </rPh>
    <rPh sb="2" eb="4">
      <t>キンガク</t>
    </rPh>
    <phoneticPr fontId="38"/>
  </si>
  <si>
    <t>自由金額６</t>
    <rPh sb="0" eb="2">
      <t>ジユウ</t>
    </rPh>
    <rPh sb="2" eb="4">
      <t>キンガク</t>
    </rPh>
    <phoneticPr fontId="38"/>
  </si>
  <si>
    <t>自由金額７</t>
    <rPh sb="0" eb="2">
      <t>ジユウ</t>
    </rPh>
    <rPh sb="2" eb="4">
      <t>キンガク</t>
    </rPh>
    <phoneticPr fontId="38"/>
  </si>
  <si>
    <t>自由金額８</t>
    <rPh sb="0" eb="2">
      <t>ジユウ</t>
    </rPh>
    <rPh sb="2" eb="4">
      <t>キンガク</t>
    </rPh>
    <phoneticPr fontId="38"/>
  </si>
  <si>
    <t>自由金額９</t>
    <rPh sb="0" eb="2">
      <t>ジユウ</t>
    </rPh>
    <rPh sb="2" eb="4">
      <t>キンガク</t>
    </rPh>
    <phoneticPr fontId="38"/>
  </si>
  <si>
    <t>自由金額１０</t>
    <rPh sb="0" eb="2">
      <t>ジユウ</t>
    </rPh>
    <rPh sb="2" eb="4">
      <t>キンガク</t>
    </rPh>
    <phoneticPr fontId="38"/>
  </si>
  <si>
    <t>自己資本額</t>
  </si>
  <si>
    <t>資本金額</t>
  </si>
  <si>
    <t>その他工事高</t>
  </si>
  <si>
    <t>年間平均工事高</t>
  </si>
  <si>
    <t>職員人数</t>
    <rPh sb="2" eb="3">
      <t>ニン</t>
    </rPh>
    <rPh sb="3" eb="4">
      <t>スウ</t>
    </rPh>
    <phoneticPr fontId="38"/>
  </si>
  <si>
    <t>職員内訳１級</t>
    <rPh sb="2" eb="4">
      <t>ウチワケ</t>
    </rPh>
    <phoneticPr fontId="38"/>
  </si>
  <si>
    <t>職員内訳２級</t>
  </si>
  <si>
    <t>職員内訳その他</t>
  </si>
  <si>
    <t>営業年数</t>
  </si>
  <si>
    <t>主観的審査点数</t>
  </si>
  <si>
    <t>ＪＶ区分</t>
  </si>
  <si>
    <t>申請区分</t>
    <rPh sb="0" eb="2">
      <t>シンセイ</t>
    </rPh>
    <rPh sb="2" eb="3">
      <t>ク</t>
    </rPh>
    <rPh sb="3" eb="4">
      <t>ブン</t>
    </rPh>
    <phoneticPr fontId="38"/>
  </si>
  <si>
    <t>法人個人区分</t>
    <rPh sb="0" eb="2">
      <t>ホウジン</t>
    </rPh>
    <rPh sb="2" eb="4">
      <t>コジン</t>
    </rPh>
    <rPh sb="4" eb="6">
      <t>クブン</t>
    </rPh>
    <phoneticPr fontId="38"/>
  </si>
  <si>
    <t>備考</t>
  </si>
  <si>
    <t>債権者コード</t>
    <rPh sb="0" eb="3">
      <t>サイケンシャ</t>
    </rPh>
    <phoneticPr fontId="38"/>
  </si>
  <si>
    <t>連番</t>
  </si>
  <si>
    <t>業種区分</t>
    <rPh sb="2" eb="4">
      <t>クブン</t>
    </rPh>
    <phoneticPr fontId="38"/>
  </si>
  <si>
    <t>業種コード１</t>
  </si>
  <si>
    <t>業種コード２</t>
  </si>
  <si>
    <t>業種コード３</t>
  </si>
  <si>
    <t>許可</t>
  </si>
  <si>
    <t>完成工事高</t>
  </si>
  <si>
    <t>総合数値</t>
  </si>
  <si>
    <t>等級コード</t>
    <rPh sb="0" eb="2">
      <t>トウキュウ</t>
    </rPh>
    <phoneticPr fontId="38"/>
  </si>
  <si>
    <t>客観的審査点数</t>
  </si>
  <si>
    <t>補正審査点数</t>
  </si>
  <si>
    <t>公共建築設計者情報システム（PUBDIS）における会社コード</t>
    <rPh sb="0" eb="2">
      <t>コウキョウ</t>
    </rPh>
    <rPh sb="2" eb="4">
      <t>ケンチク</t>
    </rPh>
    <rPh sb="4" eb="6">
      <t>セッケイ</t>
    </rPh>
    <rPh sb="6" eb="7">
      <t>シャ</t>
    </rPh>
    <rPh sb="7" eb="9">
      <t>ジョウホウ</t>
    </rPh>
    <rPh sb="25" eb="27">
      <t>カイシャ</t>
    </rPh>
    <phoneticPr fontId="2"/>
  </si>
  <si>
    <t>「測量業務」における「測量一般」、「地図の調整」及び「航空測量」を希望する方は、測量法第55条の</t>
    <rPh sb="1" eb="3">
      <t>ソクリョウ</t>
    </rPh>
    <rPh sb="3" eb="5">
      <t>ギョウム</t>
    </rPh>
    <rPh sb="11" eb="13">
      <t>ソクリョウ</t>
    </rPh>
    <rPh sb="13" eb="15">
      <t>イッパン</t>
    </rPh>
    <rPh sb="18" eb="20">
      <t>チズ</t>
    </rPh>
    <rPh sb="21" eb="23">
      <t>チョウセイ</t>
    </rPh>
    <rPh sb="24" eb="25">
      <t>オヨ</t>
    </rPh>
    <rPh sb="27" eb="29">
      <t>コウクウ</t>
    </rPh>
    <rPh sb="29" eb="31">
      <t>ソクリョウ</t>
    </rPh>
    <rPh sb="33" eb="35">
      <t>キボウ</t>
    </rPh>
    <rPh sb="37" eb="38">
      <t>カタ</t>
    </rPh>
    <rPh sb="40" eb="42">
      <t>ソクリョウ</t>
    </rPh>
    <rPh sb="42" eb="43">
      <t>ホウ</t>
    </rPh>
    <rPh sb="43" eb="44">
      <t>ダイ</t>
    </rPh>
    <rPh sb="46" eb="47">
      <t>ジョウ</t>
    </rPh>
    <phoneticPr fontId="2"/>
  </si>
  <si>
    <t>登録がなければ希望することはできません。</t>
  </si>
  <si>
    <t>「建築関係建設コンサルタント業務」における「建築一般」を希望する方は、建築士法第23条の登録がな</t>
    <rPh sb="1" eb="3">
      <t>ケンチク</t>
    </rPh>
    <rPh sb="3" eb="5">
      <t>カンケイ</t>
    </rPh>
    <rPh sb="5" eb="7">
      <t>ケンセツ</t>
    </rPh>
    <rPh sb="14" eb="16">
      <t>ギョウム</t>
    </rPh>
    <rPh sb="22" eb="24">
      <t>ケンチク</t>
    </rPh>
    <rPh sb="24" eb="26">
      <t>イッパン</t>
    </rPh>
    <rPh sb="28" eb="30">
      <t>キボウ</t>
    </rPh>
    <rPh sb="35" eb="37">
      <t>ケンチク</t>
    </rPh>
    <rPh sb="37" eb="38">
      <t>シ</t>
    </rPh>
    <phoneticPr fontId="2"/>
  </si>
  <si>
    <t>ければ希望することはできません。</t>
    <phoneticPr fontId="2"/>
  </si>
  <si>
    <t>「補償関係コンサルタント業務」における「不動産鑑定」を希望する方は、不動産の鑑定評価に関する法</t>
    <rPh sb="1" eb="3">
      <t>ホショウ</t>
    </rPh>
    <rPh sb="3" eb="5">
      <t>カンケイ</t>
    </rPh>
    <rPh sb="12" eb="14">
      <t>ギョウム</t>
    </rPh>
    <rPh sb="20" eb="23">
      <t>フドウサン</t>
    </rPh>
    <rPh sb="23" eb="25">
      <t>カンテイ</t>
    </rPh>
    <rPh sb="27" eb="29">
      <t>キボウ</t>
    </rPh>
    <rPh sb="34" eb="37">
      <t>フドウサン</t>
    </rPh>
    <rPh sb="38" eb="40">
      <t>カンテイ</t>
    </rPh>
    <rPh sb="40" eb="42">
      <t>ヒョウカ</t>
    </rPh>
    <rPh sb="43" eb="44">
      <t>カン</t>
    </rPh>
    <rPh sb="46" eb="47">
      <t>ホウ</t>
    </rPh>
    <phoneticPr fontId="2"/>
  </si>
  <si>
    <t>律第22条による登録がなければ希望することはできません。</t>
  </si>
  <si>
    <t>工事監理(建築)、工事監理(電気)及び工事監理(機械)については、自社の設計した事案以外の工事監理業</t>
    <rPh sb="0" eb="2">
      <t>コウジ</t>
    </rPh>
    <rPh sb="2" eb="4">
      <t>カンリ</t>
    </rPh>
    <rPh sb="5" eb="7">
      <t>ケンチク</t>
    </rPh>
    <rPh sb="9" eb="11">
      <t>コウジ</t>
    </rPh>
    <rPh sb="11" eb="13">
      <t>カンリ</t>
    </rPh>
    <rPh sb="14" eb="16">
      <t>デンキ</t>
    </rPh>
    <rPh sb="17" eb="18">
      <t>オヨ</t>
    </rPh>
    <rPh sb="19" eb="21">
      <t>コウジ</t>
    </rPh>
    <rPh sb="21" eb="23">
      <t>カンリ</t>
    </rPh>
    <rPh sb="24" eb="26">
      <t>キカイ</t>
    </rPh>
    <rPh sb="33" eb="35">
      <t>ジシャ</t>
    </rPh>
    <rPh sb="36" eb="38">
      <t>セッケイ</t>
    </rPh>
    <rPh sb="40" eb="42">
      <t>ジアン</t>
    </rPh>
    <rPh sb="42" eb="44">
      <t>イガイ</t>
    </rPh>
    <rPh sb="45" eb="47">
      <t>コウジ</t>
    </rPh>
    <rPh sb="47" eb="49">
      <t>カンリ</t>
    </rPh>
    <rPh sb="49" eb="50">
      <t>ギョウ</t>
    </rPh>
    <phoneticPr fontId="2"/>
  </si>
  <si>
    <t>務についても希望する場合、記載してください。</t>
  </si>
  <si>
    <t>登録・希望する箇所に『　○　』で表示してください。</t>
    <rPh sb="0" eb="2">
      <t>トウロク</t>
    </rPh>
    <rPh sb="3" eb="5">
      <t>キボウ</t>
    </rPh>
    <rPh sb="7" eb="9">
      <t>カショ</t>
    </rPh>
    <rPh sb="16" eb="18">
      <t>ヒョウジ</t>
    </rPh>
    <phoneticPr fontId="2"/>
  </si>
  <si>
    <t>コード</t>
    <phoneticPr fontId="2"/>
  </si>
  <si>
    <t>○</t>
    <phoneticPr fontId="2"/>
  </si>
  <si>
    <t>業種備考１</t>
    <rPh sb="0" eb="2">
      <t>ギョウシュ</t>
    </rPh>
    <rPh sb="2" eb="4">
      <t>ビコウ</t>
    </rPh>
    <phoneticPr fontId="1"/>
  </si>
  <si>
    <t>業種備考２</t>
    <rPh sb="0" eb="2">
      <t>ギョウシュ</t>
    </rPh>
    <rPh sb="2" eb="4">
      <t>ビコウ</t>
    </rPh>
    <phoneticPr fontId="1"/>
  </si>
  <si>
    <t>職員内訳１級</t>
    <rPh sb="0" eb="2">
      <t>ショクイン</t>
    </rPh>
    <rPh sb="2" eb="4">
      <t>ウチワケ</t>
    </rPh>
    <rPh sb="5" eb="6">
      <t>キュウ</t>
    </rPh>
    <phoneticPr fontId="1"/>
  </si>
  <si>
    <t>職員内訳２級</t>
    <rPh sb="0" eb="2">
      <t>ショクイン</t>
    </rPh>
    <rPh sb="2" eb="4">
      <t>ウチワケ</t>
    </rPh>
    <rPh sb="5" eb="6">
      <t>キュウ</t>
    </rPh>
    <phoneticPr fontId="1"/>
  </si>
  <si>
    <t>職員内訳その他</t>
    <rPh sb="0" eb="2">
      <t>ショクイン</t>
    </rPh>
    <rPh sb="2" eb="4">
      <t>ウチワケ</t>
    </rPh>
    <rPh sb="6" eb="7">
      <t>タ</t>
    </rPh>
    <phoneticPr fontId="1"/>
  </si>
  <si>
    <t>許可番号</t>
    <rPh sb="0" eb="2">
      <t>キョカ</t>
    </rPh>
    <rPh sb="2" eb="4">
      <t>バンゴウ</t>
    </rPh>
    <phoneticPr fontId="1"/>
  </si>
  <si>
    <t>許可日</t>
    <rPh sb="0" eb="2">
      <t>キョカ</t>
    </rPh>
    <rPh sb="2" eb="3">
      <t>ビ</t>
    </rPh>
    <phoneticPr fontId="1"/>
  </si>
  <si>
    <t>令和</t>
    <rPh sb="0" eb="2">
      <t>レイワ</t>
    </rPh>
    <phoneticPr fontId="2"/>
  </si>
  <si>
    <t>・委任状兼使用印鑑届（営業所等に委任する場合のみ）</t>
    <rPh sb="1" eb="4">
      <t>イニンジョウ</t>
    </rPh>
    <rPh sb="4" eb="5">
      <t>ケン</t>
    </rPh>
    <rPh sb="5" eb="10">
      <t>シヨウインカントドケ</t>
    </rPh>
    <rPh sb="11" eb="15">
      <t>エイギョウショトウ</t>
    </rPh>
    <rPh sb="16" eb="18">
      <t>イニン</t>
    </rPh>
    <rPh sb="20" eb="22">
      <t>バアイ</t>
    </rPh>
    <phoneticPr fontId="2"/>
  </si>
  <si>
    <t>委任状兼使用印鑑届</t>
    <rPh sb="0" eb="3">
      <t>イニンジョウ</t>
    </rPh>
    <rPh sb="3" eb="4">
      <t>ケン</t>
    </rPh>
    <rPh sb="4" eb="9">
      <t>シヨウインカントドケ</t>
    </rPh>
    <phoneticPr fontId="2"/>
  </si>
  <si>
    <t>別冊指定の書類を添えて入札参加資格の審査を申請します。</t>
    <phoneticPr fontId="2"/>
  </si>
  <si>
    <t>ファイルの表紙及び背表紙に「令和7･8年度入札参加資格申請書（測量・建設コンサル）」及び「会社名」が記入されている。</t>
    <rPh sb="5" eb="7">
      <t>ヒョウシ</t>
    </rPh>
    <rPh sb="7" eb="8">
      <t>オヨ</t>
    </rPh>
    <rPh sb="9" eb="12">
      <t>セビョウシ</t>
    </rPh>
    <rPh sb="14" eb="16">
      <t>レイワ</t>
    </rPh>
    <rPh sb="19" eb="21">
      <t>ネンド</t>
    </rPh>
    <rPh sb="21" eb="23">
      <t>ニュウサツ</t>
    </rPh>
    <rPh sb="23" eb="25">
      <t>サンカ</t>
    </rPh>
    <rPh sb="25" eb="27">
      <t>シカク</t>
    </rPh>
    <rPh sb="27" eb="29">
      <t>シンセイ</t>
    </rPh>
    <rPh sb="29" eb="30">
      <t>ショ</t>
    </rPh>
    <rPh sb="31" eb="33">
      <t>ソクリョウ</t>
    </rPh>
    <rPh sb="34" eb="36">
      <t>ケンセツ</t>
    </rPh>
    <rPh sb="42" eb="43">
      <t>オヨ</t>
    </rPh>
    <rPh sb="45" eb="48">
      <t>カイシャメイ</t>
    </rPh>
    <rPh sb="50" eb="52">
      <t>キニュウ</t>
    </rPh>
    <phoneticPr fontId="2"/>
  </si>
  <si>
    <t>ＣＤ－ＲＯＭにて電子データ（このファイル）を提出してください。</t>
    <rPh sb="8" eb="10">
      <t>デンシ</t>
    </rPh>
    <rPh sb="22" eb="24">
      <t>テイシュツ</t>
    </rPh>
    <phoneticPr fontId="2"/>
  </si>
  <si>
    <t>※　郵送頂いたＣＤ－ＲＯＭの返却はいたしません。</t>
    <rPh sb="2" eb="4">
      <t>ユウソウ</t>
    </rPh>
    <rPh sb="4" eb="5">
      <t>イタダ</t>
    </rPh>
    <rPh sb="14" eb="16">
      <t>ヘンキャク</t>
    </rPh>
    <phoneticPr fontId="2"/>
  </si>
  <si>
    <t>令和８年度（２０２６年度）において、貴町発注に係る測量・建設コンサルタント等の入札に参加したいので、</t>
    <rPh sb="0" eb="2">
      <t>レイワ</t>
    </rPh>
    <rPh sb="3" eb="5">
      <t>ネンド</t>
    </rPh>
    <rPh sb="10" eb="12">
      <t>ネンド</t>
    </rPh>
    <rPh sb="18" eb="19">
      <t>キ</t>
    </rPh>
    <rPh sb="19" eb="20">
      <t>マチ</t>
    </rPh>
    <rPh sb="20" eb="22">
      <t>ハッチュウ</t>
    </rPh>
    <rPh sb="23" eb="24">
      <t>カカ</t>
    </rPh>
    <rPh sb="25" eb="27">
      <t>ソクリョウ</t>
    </rPh>
    <rPh sb="28" eb="30">
      <t>ケンセツ</t>
    </rPh>
    <rPh sb="37" eb="38">
      <t>ナド</t>
    </rPh>
    <rPh sb="39" eb="41">
      <t>ニュウサツ</t>
    </rPh>
    <rPh sb="42" eb="44">
      <t>サンカ</t>
    </rPh>
    <phoneticPr fontId="2"/>
  </si>
  <si>
    <t>なお、この申請書及び添付書類の記載事項はすべて事実と相違なく、かつ、地方自治法施行令第167条の4第1項及び第2項のいずれにも該当</t>
    <rPh sb="5" eb="8">
      <t>シンセイショ</t>
    </rPh>
    <rPh sb="8" eb="9">
      <t>オヨ</t>
    </rPh>
    <rPh sb="10" eb="12">
      <t>テンプ</t>
    </rPh>
    <rPh sb="12" eb="14">
      <t>ショルイ</t>
    </rPh>
    <rPh sb="15" eb="17">
      <t>キサイ</t>
    </rPh>
    <rPh sb="17" eb="19">
      <t>ジコウ</t>
    </rPh>
    <rPh sb="23" eb="25">
      <t>ジジツ</t>
    </rPh>
    <rPh sb="26" eb="28">
      <t>ソウイ</t>
    </rPh>
    <rPh sb="34" eb="36">
      <t>チホウ</t>
    </rPh>
    <rPh sb="36" eb="38">
      <t>ジチ</t>
    </rPh>
    <rPh sb="38" eb="39">
      <t>ホウ</t>
    </rPh>
    <rPh sb="39" eb="42">
      <t>シコウレイ</t>
    </rPh>
    <rPh sb="42" eb="43">
      <t>ダイ</t>
    </rPh>
    <rPh sb="46" eb="47">
      <t>ジョウ</t>
    </rPh>
    <rPh sb="49" eb="50">
      <t>ダイ</t>
    </rPh>
    <rPh sb="51" eb="52">
      <t>コウ</t>
    </rPh>
    <rPh sb="52" eb="53">
      <t>オヨ</t>
    </rPh>
    <rPh sb="54" eb="55">
      <t>ダイ</t>
    </rPh>
    <rPh sb="56" eb="57">
      <t>コウ</t>
    </rPh>
    <rPh sb="63" eb="65">
      <t>ガイトウ</t>
    </rPh>
    <phoneticPr fontId="2"/>
  </si>
  <si>
    <t>していないことを誓約します。</t>
    <phoneticPr fontId="2"/>
  </si>
  <si>
    <t>広野町長　小松　和真　殿</t>
    <rPh sb="0" eb="2">
      <t>ヒロノ</t>
    </rPh>
    <rPh sb="2" eb="4">
      <t>チョウチョウ</t>
    </rPh>
    <rPh sb="5" eb="7">
      <t>コマツ</t>
    </rPh>
    <rPh sb="8" eb="10">
      <t>カズマ</t>
    </rPh>
    <rPh sb="11" eb="12">
      <t>トノ</t>
    </rPh>
    <phoneticPr fontId="2"/>
  </si>
  <si>
    <t>ＣＤ－ＲＯＭ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</si>
</sst>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0"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8"/>
      <name val="ＭＳ 明朝"/>
      <family val="1"/>
      <charset val="128"/>
    </font>
    <font>
      <sz val="8"/>
      <name val="ＭＳ 明朝"/>
      <family val="1"/>
      <charset val="128"/>
    </font>
    <font>
      <b/>
      <sz val="14"/>
      <name val="ＭＳ 明朝"/>
      <family val="1"/>
      <charset val="128"/>
    </font>
    <font>
      <b/>
      <sz val="11"/>
      <name val="ＭＳ 明朝"/>
      <family val="1"/>
      <charset val="128"/>
    </font>
    <font>
      <sz val="10"/>
      <name val="ＭＳ 明朝"/>
      <family val="1"/>
      <charset val="128"/>
    </font>
    <font>
      <sz val="9"/>
      <name val="ＭＳ 明朝"/>
      <family val="1"/>
      <charset val="128"/>
    </font>
    <font>
      <sz val="20"/>
      <color indexed="56"/>
      <name val="HG創英角ｺﾞｼｯｸUB"/>
      <family val="3"/>
      <charset val="128"/>
    </font>
    <font>
      <b/>
      <sz val="11"/>
      <color indexed="10"/>
      <name val="HG創英角ｺﾞｼｯｸUB"/>
      <family val="3"/>
      <charset val="128"/>
    </font>
    <font>
      <sz val="11"/>
      <color indexed="10"/>
      <name val="HG創英角ｺﾞｼｯｸUB"/>
      <family val="3"/>
      <charset val="128"/>
    </font>
    <font>
      <sz val="11"/>
      <color indexed="10"/>
      <name val="ＭＳ Ｐゴシック"/>
      <family val="3"/>
      <charset val="128"/>
    </font>
    <font>
      <b/>
      <sz val="11"/>
      <color indexed="10"/>
      <name val="ＭＳ Ｐゴシック"/>
      <family val="3"/>
      <charset val="128"/>
    </font>
    <font>
      <sz val="11"/>
      <color indexed="18"/>
      <name val="ＭＳ Ｐゴシック"/>
      <family val="3"/>
      <charset val="128"/>
    </font>
    <font>
      <b/>
      <sz val="11"/>
      <name val="ＭＳ Ｐゴシック"/>
      <family val="3"/>
      <charset val="128"/>
    </font>
    <font>
      <sz val="11"/>
      <name val="ＭＳ Ｐ明朝"/>
      <family val="1"/>
      <charset val="128"/>
    </font>
    <font>
      <b/>
      <sz val="20"/>
      <name val="ＭＳ Ｐ明朝"/>
      <family val="1"/>
      <charset val="128"/>
    </font>
    <font>
      <sz val="14"/>
      <name val="ＭＳ Ｐ明朝"/>
      <family val="1"/>
      <charset val="128"/>
    </font>
    <font>
      <sz val="8"/>
      <name val="ＭＳ Ｐ明朝"/>
      <family val="1"/>
      <charset val="128"/>
    </font>
    <font>
      <sz val="6"/>
      <name val="ＭＳ 明朝"/>
      <family val="1"/>
      <charset val="128"/>
    </font>
    <font>
      <sz val="14"/>
      <name val="ＭＳ 明朝"/>
      <family val="1"/>
      <charset val="128"/>
    </font>
    <font>
      <sz val="5"/>
      <name val="ＭＳ 明朝"/>
      <family val="1"/>
      <charset val="128"/>
    </font>
    <font>
      <b/>
      <sz val="11"/>
      <color indexed="10"/>
      <name val="ＭＳ 明朝"/>
      <family val="1"/>
      <charset val="128"/>
    </font>
    <font>
      <b/>
      <u/>
      <sz val="11"/>
      <color indexed="10"/>
      <name val="ＭＳ Ｐゴシック"/>
      <family val="3"/>
      <charset val="128"/>
    </font>
    <font>
      <sz val="10"/>
      <color indexed="9"/>
      <name val="ＭＳ Ｐゴシック"/>
      <family val="3"/>
      <charset val="128"/>
    </font>
    <font>
      <sz val="9"/>
      <name val="ＭＳ Ｐゴシック"/>
      <family val="3"/>
      <charset val="128"/>
    </font>
    <font>
      <sz val="9"/>
      <color indexed="9"/>
      <name val="ＭＳ Ｐゴシック"/>
      <family val="3"/>
      <charset val="128"/>
    </font>
    <font>
      <sz val="11"/>
      <color indexed="9"/>
      <name val="ＭＳ 明朝"/>
      <family val="1"/>
      <charset val="128"/>
    </font>
    <font>
      <sz val="11"/>
      <color indexed="12"/>
      <name val="ＭＳ Ｐゴシック"/>
      <family val="3"/>
      <charset val="128"/>
    </font>
    <font>
      <sz val="9"/>
      <color indexed="81"/>
      <name val="ＭＳ Ｐゴシック"/>
      <family val="3"/>
      <charset val="128"/>
    </font>
    <font>
      <sz val="9"/>
      <color indexed="10"/>
      <name val="ＭＳ Ｐゴシック"/>
      <family val="3"/>
      <charset val="128"/>
    </font>
    <font>
      <b/>
      <sz val="14"/>
      <name val="ＭＳ Ｐゴシック"/>
      <family val="3"/>
      <charset val="128"/>
    </font>
    <font>
      <b/>
      <sz val="12"/>
      <name val="ＭＳ Ｐゴシック"/>
      <family val="3"/>
      <charset val="128"/>
    </font>
    <font>
      <b/>
      <sz val="9"/>
      <color indexed="10"/>
      <name val="ＭＳ Ｐゴシック"/>
      <family val="3"/>
      <charset val="128"/>
    </font>
    <font>
      <b/>
      <sz val="9"/>
      <color indexed="81"/>
      <name val="ＭＳ Ｐゴシック"/>
      <family val="3"/>
      <charset val="128"/>
    </font>
    <font>
      <sz val="8"/>
      <color rgb="FF00B050"/>
      <name val="ＭＳ Ｐ明朝"/>
      <family val="1"/>
      <charset val="128"/>
    </font>
    <font>
      <sz val="6"/>
      <name val="ＭＳ Ｐゴシック"/>
      <family val="2"/>
      <charset val="128"/>
      <scheme val="minor"/>
    </font>
    <font>
      <sz val="9"/>
      <color indexed="10"/>
      <name val="ＭＳ Ｐ明朝"/>
      <family val="1"/>
      <charset val="128"/>
    </font>
  </fonts>
  <fills count="7">
    <fill>
      <patternFill patternType="none"/>
    </fill>
    <fill>
      <patternFill patternType="gray125"/>
    </fill>
    <fill>
      <patternFill patternType="solid">
        <fgColor indexed="43"/>
        <bgColor indexed="64"/>
      </patternFill>
    </fill>
    <fill>
      <patternFill patternType="solid">
        <fgColor indexed="65"/>
        <bgColor indexed="64"/>
      </patternFill>
    </fill>
    <fill>
      <patternFill patternType="solid">
        <fgColor indexed="45"/>
        <bgColor indexed="64"/>
      </patternFill>
    </fill>
    <fill>
      <patternFill patternType="solid">
        <fgColor rgb="FFFFFF99"/>
        <bgColor indexed="64"/>
      </patternFill>
    </fill>
    <fill>
      <patternFill patternType="solid">
        <fgColor rgb="FF92D050"/>
        <bgColor indexed="64"/>
      </patternFill>
    </fill>
  </fills>
  <borders count="17">
    <border>
      <left/>
      <right/>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hair">
        <color indexed="64"/>
      </left>
      <right style="hair">
        <color indexed="64"/>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91">
    <xf numFmtId="0" fontId="0" fillId="0" borderId="0" xfId="0"/>
    <xf numFmtId="0" fontId="3" fillId="0" borderId="0" xfId="0" applyFont="1" applyAlignment="1">
      <alignment vertical="center"/>
    </xf>
    <xf numFmtId="0" fontId="3" fillId="0" borderId="0" xfId="0" applyFont="1" applyBorder="1" applyAlignment="1">
      <alignment vertical="center"/>
    </xf>
    <xf numFmtId="0" fontId="3" fillId="0" borderId="0" xfId="0" applyFont="1" applyAlignment="1">
      <alignment horizontal="left" vertical="center"/>
    </xf>
    <xf numFmtId="0" fontId="3" fillId="0" borderId="0" xfId="0" applyFont="1" applyBorder="1" applyAlignment="1">
      <alignment horizontal="left" vertical="center"/>
    </xf>
    <xf numFmtId="49" fontId="7" fillId="0" borderId="0" xfId="0" applyNumberFormat="1" applyFont="1" applyAlignment="1">
      <alignment horizontal="center" vertical="center"/>
    </xf>
    <xf numFmtId="0" fontId="7" fillId="0" borderId="0" xfId="0" applyFont="1" applyAlignment="1">
      <alignment vertical="center"/>
    </xf>
    <xf numFmtId="0" fontId="3" fillId="0" borderId="1" xfId="0" applyFont="1" applyBorder="1" applyAlignment="1">
      <alignment vertical="center" justifyLastLine="1"/>
    </xf>
    <xf numFmtId="0" fontId="8" fillId="0" borderId="0" xfId="0" applyFont="1" applyAlignment="1">
      <alignment vertical="center"/>
    </xf>
    <xf numFmtId="0" fontId="11" fillId="0" borderId="0" xfId="0" applyFont="1"/>
    <xf numFmtId="0" fontId="12" fillId="0" borderId="0" xfId="0" applyFont="1"/>
    <xf numFmtId="0" fontId="13" fillId="0" borderId="0" xfId="0" applyFont="1"/>
    <xf numFmtId="0" fontId="15" fillId="0" borderId="0" xfId="0" applyFont="1"/>
    <xf numFmtId="0" fontId="14" fillId="0" borderId="0" xfId="0" applyFont="1"/>
    <xf numFmtId="0" fontId="16" fillId="0" borderId="0" xfId="0" applyFont="1"/>
    <xf numFmtId="0" fontId="17" fillId="0" borderId="0" xfId="0" applyFont="1"/>
    <xf numFmtId="0" fontId="17" fillId="0" borderId="0" xfId="0" applyFont="1" applyAlignment="1">
      <alignment vertical="center"/>
    </xf>
    <xf numFmtId="0" fontId="20" fillId="0" borderId="0" xfId="0" applyFont="1"/>
    <xf numFmtId="0" fontId="3" fillId="0" borderId="2" xfId="0" applyFont="1" applyBorder="1" applyAlignment="1">
      <alignment vertical="center"/>
    </xf>
    <xf numFmtId="0" fontId="3" fillId="0" borderId="0" xfId="0" applyFont="1" applyFill="1" applyAlignment="1">
      <alignment vertical="center"/>
    </xf>
    <xf numFmtId="49" fontId="7" fillId="0" borderId="0" xfId="0" applyNumberFormat="1" applyFont="1" applyFill="1" applyAlignment="1">
      <alignment vertical="center"/>
    </xf>
    <xf numFmtId="0" fontId="3" fillId="0" borderId="0" xfId="0" applyFont="1" applyFill="1" applyBorder="1" applyAlignment="1">
      <alignment vertical="center"/>
    </xf>
    <xf numFmtId="49" fontId="3" fillId="0" borderId="3" xfId="0" applyNumberFormat="1" applyFont="1" applyBorder="1" applyAlignment="1">
      <alignment vertical="center"/>
    </xf>
    <xf numFmtId="0" fontId="3" fillId="0" borderId="0" xfId="0" applyFont="1" applyBorder="1" applyAlignment="1">
      <alignment horizontal="center"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0" xfId="0" applyFont="1" applyBorder="1" applyAlignment="1">
      <alignment horizontal="righ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3" xfId="0" applyFont="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0" borderId="0" xfId="0" applyFont="1" applyAlignment="1" applyProtection="1">
      <alignment vertical="center"/>
    </xf>
    <xf numFmtId="0" fontId="24" fillId="0" borderId="0" xfId="0" applyFont="1" applyAlignment="1">
      <alignment vertical="center"/>
    </xf>
    <xf numFmtId="0" fontId="3" fillId="0" borderId="2" xfId="0" applyFont="1" applyFill="1" applyBorder="1" applyAlignment="1" applyProtection="1">
      <alignment vertical="center"/>
      <protection locked="0"/>
    </xf>
    <xf numFmtId="0" fontId="26" fillId="0" borderId="0" xfId="0" applyFont="1" applyAlignment="1">
      <alignment horizontal="left"/>
    </xf>
    <xf numFmtId="0" fontId="26" fillId="0" borderId="0" xfId="0" applyFont="1" applyAlignment="1">
      <alignment horizontal="right"/>
    </xf>
    <xf numFmtId="0" fontId="26" fillId="0" borderId="0" xfId="0" applyFont="1"/>
    <xf numFmtId="38" fontId="26" fillId="0" borderId="0" xfId="0" applyNumberFormat="1" applyFont="1"/>
    <xf numFmtId="0" fontId="27" fillId="0" borderId="0" xfId="0" applyFont="1"/>
    <xf numFmtId="0" fontId="28" fillId="0" borderId="0" xfId="0" applyFont="1" applyAlignment="1">
      <alignment horizontal="left"/>
    </xf>
    <xf numFmtId="0" fontId="28" fillId="0" borderId="0" xfId="0" applyFont="1"/>
    <xf numFmtId="0" fontId="29" fillId="0" borderId="0" xfId="0" applyFont="1" applyAlignment="1">
      <alignment horizontal="right" vertical="center"/>
    </xf>
    <xf numFmtId="38" fontId="29" fillId="0" borderId="0" xfId="0" applyNumberFormat="1" applyFont="1" applyAlignment="1">
      <alignment horizontal="right" vertical="center"/>
    </xf>
    <xf numFmtId="38" fontId="29" fillId="0" borderId="0" xfId="0" applyNumberFormat="1" applyFont="1" applyAlignment="1">
      <alignment vertical="center"/>
    </xf>
    <xf numFmtId="0" fontId="29" fillId="0" borderId="0" xfId="0" applyFont="1" applyAlignment="1">
      <alignment vertical="center"/>
    </xf>
    <xf numFmtId="0" fontId="30" fillId="0" borderId="0" xfId="0" applyFont="1"/>
    <xf numFmtId="0" fontId="3" fillId="0" borderId="11" xfId="0" applyFont="1" applyBorder="1" applyAlignment="1">
      <alignment horizontal="center" vertical="center"/>
    </xf>
    <xf numFmtId="0" fontId="3" fillId="0" borderId="0" xfId="0" applyFont="1"/>
    <xf numFmtId="0" fontId="3" fillId="0" borderId="0" xfId="0" applyFont="1" applyAlignment="1">
      <alignment horizontal="center" vertical="center"/>
    </xf>
    <xf numFmtId="0" fontId="3" fillId="2" borderId="11" xfId="0" applyFont="1" applyFill="1" applyBorder="1" applyAlignment="1" applyProtection="1">
      <alignment horizontal="left" vertical="center"/>
      <protection locked="0"/>
    </xf>
    <xf numFmtId="0" fontId="33" fillId="3" borderId="0" xfId="0" applyFont="1" applyFill="1" applyAlignment="1">
      <alignment vertical="center"/>
    </xf>
    <xf numFmtId="0" fontId="0" fillId="3" borderId="0" xfId="0" applyFill="1" applyAlignment="1">
      <alignment vertical="center"/>
    </xf>
    <xf numFmtId="0" fontId="0" fillId="3" borderId="11" xfId="0" applyFill="1" applyBorder="1" applyAlignment="1">
      <alignment horizontal="center" vertical="center" wrapText="1"/>
    </xf>
    <xf numFmtId="0" fontId="0" fillId="3" borderId="3" xfId="0" applyFill="1" applyBorder="1" applyAlignment="1">
      <alignment vertical="center"/>
    </xf>
    <xf numFmtId="0" fontId="0" fillId="3" borderId="1" xfId="0" applyFill="1" applyBorder="1" applyAlignment="1">
      <alignment vertical="center"/>
    </xf>
    <xf numFmtId="0" fontId="0" fillId="3" borderId="12" xfId="0" applyFill="1" applyBorder="1" applyAlignment="1">
      <alignment horizontal="center" vertical="center"/>
    </xf>
    <xf numFmtId="49" fontId="3" fillId="2" borderId="11" xfId="0" applyNumberFormat="1" applyFont="1" applyFill="1" applyBorder="1" applyAlignment="1" applyProtection="1">
      <alignment horizontal="left" vertical="center"/>
      <protection locked="0"/>
    </xf>
    <xf numFmtId="0" fontId="0" fillId="2" borderId="11" xfId="0" applyFill="1" applyBorder="1" applyAlignment="1">
      <alignment horizontal="center" vertical="center"/>
    </xf>
    <xf numFmtId="0" fontId="0" fillId="2" borderId="11" xfId="0" applyFill="1" applyBorder="1" applyAlignment="1" applyProtection="1">
      <alignment horizontal="center" vertical="center"/>
      <protection locked="0"/>
    </xf>
    <xf numFmtId="0" fontId="0" fillId="2" borderId="11" xfId="0" applyFill="1" applyBorder="1" applyAlignment="1">
      <alignment vertical="center"/>
    </xf>
    <xf numFmtId="0" fontId="3" fillId="2" borderId="11" xfId="0" applyFont="1" applyFill="1" applyBorder="1" applyAlignment="1" applyProtection="1">
      <alignment horizontal="center" vertical="center" shrinkToFit="1"/>
      <protection locked="0"/>
    </xf>
    <xf numFmtId="0" fontId="0" fillId="0" borderId="0" xfId="0" applyAlignment="1">
      <alignment vertical="center"/>
    </xf>
    <xf numFmtId="0" fontId="3" fillId="0" borderId="0" xfId="0" applyFont="1" applyAlignment="1">
      <alignment horizontal="left" vertical="center"/>
    </xf>
    <xf numFmtId="0" fontId="3" fillId="0" borderId="0" xfId="0" applyFont="1" applyAlignment="1">
      <alignment vertical="center"/>
    </xf>
    <xf numFmtId="0" fontId="3" fillId="0" borderId="3"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Border="1" applyAlignment="1">
      <alignment horizontal="right" vertical="center"/>
    </xf>
    <xf numFmtId="0" fontId="3" fillId="0" borderId="0" xfId="0" applyFont="1" applyAlignment="1">
      <alignment horizontal="right" vertical="center"/>
    </xf>
    <xf numFmtId="0" fontId="24" fillId="0" borderId="0" xfId="0" applyFont="1" applyAlignment="1">
      <alignment horizontal="right" vertical="center"/>
    </xf>
    <xf numFmtId="0" fontId="3" fillId="0" borderId="13" xfId="0" applyFont="1" applyBorder="1" applyAlignment="1">
      <alignment vertical="center"/>
    </xf>
    <xf numFmtId="0" fontId="17" fillId="0" borderId="0" xfId="0" applyFont="1" applyAlignment="1">
      <alignment horizontal="distributed" vertical="center"/>
    </xf>
    <xf numFmtId="0" fontId="17" fillId="0" borderId="0" xfId="0" applyFont="1" applyAlignment="1">
      <alignment horizontal="left" vertical="center" shrinkToFit="1"/>
    </xf>
    <xf numFmtId="0" fontId="20" fillId="0" borderId="0" xfId="0" applyFont="1" applyAlignment="1">
      <alignment horizontal="distributed"/>
    </xf>
    <xf numFmtId="0" fontId="9" fillId="0" borderId="13" xfId="0" applyFont="1" applyFill="1" applyBorder="1" applyAlignment="1" applyProtection="1">
      <alignment horizontal="left"/>
      <protection locked="0"/>
    </xf>
    <xf numFmtId="0" fontId="9" fillId="0" borderId="2" xfId="0" applyFont="1" applyFill="1" applyBorder="1" applyAlignment="1" applyProtection="1">
      <alignment horizontal="left"/>
      <protection locked="0"/>
    </xf>
    <xf numFmtId="0" fontId="9" fillId="0" borderId="0" xfId="0" applyFont="1" applyAlignment="1"/>
    <xf numFmtId="0" fontId="8" fillId="0" borderId="2" xfId="0" applyFont="1" applyFill="1" applyBorder="1" applyAlignment="1" applyProtection="1">
      <alignment horizontal="left" vertical="center"/>
      <protection locked="0"/>
    </xf>
    <xf numFmtId="0" fontId="3" fillId="0" borderId="13" xfId="0" applyFont="1" applyFill="1" applyBorder="1" applyAlignment="1" applyProtection="1">
      <alignment horizontal="center" vertical="center"/>
      <protection locked="0"/>
    </xf>
    <xf numFmtId="0" fontId="3" fillId="0" borderId="13" xfId="0" applyFont="1" applyFill="1" applyBorder="1" applyAlignment="1" applyProtection="1">
      <alignment horizontal="left" vertical="center"/>
      <protection locked="0"/>
    </xf>
    <xf numFmtId="0" fontId="3" fillId="0" borderId="2" xfId="0" applyFont="1" applyFill="1" applyBorder="1" applyAlignment="1" applyProtection="1">
      <alignment horizontal="left" vertical="center"/>
      <protection locked="0"/>
    </xf>
    <xf numFmtId="0" fontId="3" fillId="0" borderId="15" xfId="0" applyFont="1" applyFill="1" applyBorder="1" applyAlignment="1" applyProtection="1">
      <alignment vertical="center"/>
      <protection locked="0"/>
    </xf>
    <xf numFmtId="0" fontId="3" fillId="0" borderId="9" xfId="0" applyFont="1" applyFill="1" applyBorder="1" applyAlignment="1" applyProtection="1">
      <alignment vertical="center"/>
      <protection locked="0"/>
    </xf>
    <xf numFmtId="0" fontId="17" fillId="0" borderId="0" xfId="0" applyFont="1" applyAlignment="1">
      <alignment vertical="center" wrapText="1"/>
    </xf>
    <xf numFmtId="0" fontId="17" fillId="0" borderId="0" xfId="0" applyFont="1" applyFill="1" applyAlignment="1" applyProtection="1">
      <alignment horizontal="left" vertical="center" shrinkToFit="1"/>
      <protection locked="0"/>
    </xf>
    <xf numFmtId="0" fontId="17" fillId="0" borderId="0" xfId="0" applyFont="1" applyFill="1" applyAlignment="1" applyProtection="1">
      <alignment horizontal="center" vertical="center" shrinkToFit="1"/>
      <protection locked="0"/>
    </xf>
    <xf numFmtId="0" fontId="17" fillId="0" borderId="0" xfId="0" applyFont="1" applyAlignment="1">
      <alignment horizontal="left" vertical="center"/>
    </xf>
    <xf numFmtId="0" fontId="0" fillId="0" borderId="11" xfId="0" applyBorder="1" applyAlignment="1">
      <alignment vertical="center"/>
    </xf>
    <xf numFmtId="49" fontId="4" fillId="0" borderId="9" xfId="0" applyNumberFormat="1" applyFont="1" applyFill="1" applyBorder="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3" fillId="0" borderId="0" xfId="0" applyFont="1" applyAlignment="1">
      <alignment horizontal="left" vertical="center" shrinkToFit="1"/>
    </xf>
    <xf numFmtId="0" fontId="21" fillId="0" borderId="3" xfId="0"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1" xfId="0" applyFont="1" applyBorder="1" applyAlignment="1">
      <alignment horizontal="center" vertical="center" shrinkToFit="1"/>
    </xf>
    <xf numFmtId="38" fontId="0" fillId="0" borderId="0" xfId="0" applyNumberFormat="1"/>
    <xf numFmtId="0" fontId="0" fillId="0" borderId="0" xfId="0" applyNumberFormat="1"/>
    <xf numFmtId="0" fontId="10" fillId="0" borderId="0" xfId="0" applyFont="1" applyAlignment="1">
      <alignment horizontal="center" vertical="center" wrapText="1"/>
    </xf>
    <xf numFmtId="0" fontId="10" fillId="0" borderId="0" xfId="0" applyFont="1" applyAlignment="1">
      <alignment horizontal="center" vertical="center"/>
    </xf>
    <xf numFmtId="0" fontId="3" fillId="4" borderId="0" xfId="0" applyFont="1" applyFill="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4" borderId="3" xfId="0" applyFont="1" applyFill="1" applyBorder="1" applyAlignment="1" applyProtection="1">
      <alignment horizontal="left" vertical="center"/>
      <protection locked="0"/>
    </xf>
    <xf numFmtId="0" fontId="3" fillId="4" borderId="13" xfId="0" applyFont="1" applyFill="1" applyBorder="1" applyAlignment="1" applyProtection="1">
      <alignment horizontal="left" vertical="center"/>
      <protection locked="0"/>
    </xf>
    <xf numFmtId="0" fontId="3" fillId="4" borderId="1" xfId="0" applyFont="1" applyFill="1" applyBorder="1" applyAlignment="1" applyProtection="1">
      <alignment horizontal="left" vertical="center"/>
      <protection locked="0"/>
    </xf>
    <xf numFmtId="0" fontId="3" fillId="4" borderId="3" xfId="0" applyFont="1" applyFill="1" applyBorder="1" applyAlignment="1" applyProtection="1">
      <alignment horizontal="center" vertical="center"/>
      <protection locked="0"/>
    </xf>
    <xf numFmtId="0" fontId="3" fillId="4" borderId="13"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49" fontId="7" fillId="0" borderId="0" xfId="0" applyNumberFormat="1" applyFont="1" applyAlignment="1">
      <alignment horizontal="center" vertical="center"/>
    </xf>
    <xf numFmtId="0" fontId="9" fillId="0" borderId="11" xfId="0" applyFont="1" applyBorder="1" applyAlignment="1">
      <alignment horizontal="distributed" vertical="center" justifyLastLine="1"/>
    </xf>
    <xf numFmtId="0" fontId="9" fillId="0" borderId="3" xfId="0" applyFont="1" applyBorder="1" applyAlignment="1">
      <alignment horizontal="distributed" vertical="center" justifyLastLine="1"/>
    </xf>
    <xf numFmtId="0" fontId="9" fillId="0" borderId="13" xfId="0" applyFont="1" applyBorder="1" applyAlignment="1">
      <alignment horizontal="distributed" vertical="center" justifyLastLine="1"/>
    </xf>
    <xf numFmtId="0" fontId="9" fillId="0" borderId="1" xfId="0" applyFont="1" applyBorder="1" applyAlignment="1">
      <alignment horizontal="distributed" vertical="center" justifyLastLine="1"/>
    </xf>
    <xf numFmtId="0" fontId="3" fillId="0" borderId="0" xfId="0" applyFont="1" applyAlignment="1">
      <alignment horizontal="left" vertical="center"/>
    </xf>
    <xf numFmtId="0" fontId="9" fillId="0" borderId="11" xfId="0" applyFont="1" applyFill="1" applyBorder="1" applyAlignment="1">
      <alignment horizontal="distributed" vertical="center" justifyLastLine="1"/>
    </xf>
    <xf numFmtId="0" fontId="3" fillId="0" borderId="8" xfId="0" applyFont="1" applyBorder="1" applyAlignment="1">
      <alignment horizontal="center" vertical="center"/>
    </xf>
    <xf numFmtId="0" fontId="3" fillId="4" borderId="11" xfId="0" applyNumberFormat="1"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7"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3" fillId="2" borderId="2" xfId="0"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4" fillId="0" borderId="0" xfId="0" applyFont="1" applyAlignment="1">
      <alignment horizontal="center" vertical="center"/>
    </xf>
    <xf numFmtId="176" fontId="3" fillId="0" borderId="0" xfId="0" applyNumberFormat="1" applyFont="1" applyFill="1" applyBorder="1" applyAlignment="1" applyProtection="1">
      <alignment horizontal="center" vertical="center"/>
      <protection locked="0"/>
    </xf>
    <xf numFmtId="0" fontId="3" fillId="0" borderId="0" xfId="0" applyFont="1" applyAlignment="1">
      <alignment vertical="center"/>
    </xf>
    <xf numFmtId="0" fontId="3" fillId="2" borderId="0" xfId="0" applyFont="1" applyFill="1" applyBorder="1" applyAlignment="1" applyProtection="1">
      <alignment horizontal="left" vertical="center" shrinkToFit="1"/>
      <protection locked="0"/>
    </xf>
    <xf numFmtId="0" fontId="5" fillId="0" borderId="0" xfId="0" applyFont="1" applyBorder="1" applyAlignment="1">
      <alignment horizontal="center" vertical="center"/>
    </xf>
    <xf numFmtId="0" fontId="3" fillId="0" borderId="0" xfId="0" applyFont="1" applyBorder="1" applyAlignment="1">
      <alignment horizontal="left" vertical="center"/>
    </xf>
    <xf numFmtId="0" fontId="3" fillId="4" borderId="11" xfId="0" applyFont="1" applyFill="1" applyBorder="1" applyAlignment="1" applyProtection="1">
      <alignment horizontal="left" vertical="center" shrinkToFit="1"/>
      <protection locked="0"/>
    </xf>
    <xf numFmtId="0" fontId="3" fillId="4" borderId="3" xfId="0" applyFont="1" applyFill="1" applyBorder="1" applyAlignment="1" applyProtection="1">
      <alignment horizontal="left" vertical="center" shrinkToFit="1"/>
      <protection locked="0"/>
    </xf>
    <xf numFmtId="0" fontId="3" fillId="4" borderId="13" xfId="0" applyFont="1" applyFill="1" applyBorder="1" applyAlignment="1" applyProtection="1">
      <alignment horizontal="left" vertical="center" shrinkToFit="1"/>
      <protection locked="0"/>
    </xf>
    <xf numFmtId="0" fontId="3" fillId="4" borderId="1" xfId="0" applyFont="1" applyFill="1" applyBorder="1" applyAlignment="1" applyProtection="1">
      <alignment horizontal="left" vertical="center" shrinkToFit="1"/>
      <protection locked="0"/>
    </xf>
    <xf numFmtId="0" fontId="3" fillId="4" borderId="3" xfId="0" applyFont="1" applyFill="1" applyBorder="1" applyAlignment="1" applyProtection="1">
      <alignment horizontal="center" vertical="center" shrinkToFit="1"/>
      <protection locked="0"/>
    </xf>
    <xf numFmtId="0" fontId="3" fillId="4" borderId="13" xfId="0" applyFont="1" applyFill="1" applyBorder="1" applyAlignment="1" applyProtection="1">
      <alignment horizontal="center" vertical="center" shrinkToFit="1"/>
      <protection locked="0"/>
    </xf>
    <xf numFmtId="0" fontId="3" fillId="4" borderId="1" xfId="0" applyFont="1" applyFill="1" applyBorder="1" applyAlignment="1" applyProtection="1">
      <alignment horizontal="center" vertical="center" shrinkToFit="1"/>
      <protection locked="0"/>
    </xf>
    <xf numFmtId="0" fontId="3" fillId="0" borderId="2" xfId="0" applyFont="1" applyBorder="1" applyAlignment="1">
      <alignment horizontal="right" vertical="center"/>
    </xf>
    <xf numFmtId="0" fontId="3" fillId="0" borderId="2" xfId="0" applyFont="1" applyBorder="1" applyAlignment="1">
      <alignment horizontal="left" vertical="center"/>
    </xf>
    <xf numFmtId="49" fontId="3" fillId="2" borderId="0" xfId="0" applyNumberFormat="1" applyFont="1" applyFill="1" applyBorder="1" applyAlignment="1" applyProtection="1">
      <alignment horizontal="left" vertical="center" shrinkToFit="1"/>
      <protection locked="0"/>
    </xf>
    <xf numFmtId="49" fontId="3" fillId="4" borderId="11" xfId="0" applyNumberFormat="1" applyFont="1" applyFill="1" applyBorder="1" applyAlignment="1" applyProtection="1">
      <alignment horizontal="left" vertical="center" shrinkToFit="1"/>
      <protection locked="0"/>
    </xf>
    <xf numFmtId="0" fontId="3" fillId="2" borderId="11"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3" fillId="4" borderId="0" xfId="0" applyFont="1" applyFill="1" applyBorder="1" applyAlignment="1" applyProtection="1">
      <alignment horizontal="center" vertical="center"/>
      <protection locked="0"/>
    </xf>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6" fillId="0" borderId="0" xfId="0" applyFont="1" applyAlignment="1">
      <alignment horizontal="left" vertical="center"/>
    </xf>
    <xf numFmtId="0" fontId="9" fillId="0" borderId="3" xfId="0" applyFont="1" applyBorder="1" applyAlignment="1">
      <alignment horizontal="center" vertical="center"/>
    </xf>
    <xf numFmtId="0" fontId="9" fillId="0" borderId="13" xfId="0" applyFont="1" applyBorder="1" applyAlignment="1">
      <alignment horizontal="center" vertical="center"/>
    </xf>
    <xf numFmtId="0" fontId="9" fillId="2" borderId="13" xfId="0" applyFont="1" applyFill="1" applyBorder="1" applyAlignment="1" applyProtection="1">
      <alignment vertical="center" shrinkToFit="1"/>
      <protection locked="0"/>
    </xf>
    <xf numFmtId="49" fontId="7" fillId="0" borderId="11" xfId="0" applyNumberFormat="1" applyFont="1" applyBorder="1" applyAlignment="1">
      <alignment horizontal="center" vertical="center"/>
    </xf>
    <xf numFmtId="0" fontId="3" fillId="2" borderId="8" xfId="0" applyFont="1" applyFill="1" applyBorder="1" applyAlignment="1" applyProtection="1">
      <alignment horizontal="center" vertical="center"/>
      <protection locked="0"/>
    </xf>
    <xf numFmtId="0" fontId="7" fillId="6" borderId="11" xfId="0" applyFont="1" applyFill="1" applyBorder="1" applyAlignment="1" applyProtection="1">
      <alignment vertical="center"/>
      <protection locked="0"/>
    </xf>
    <xf numFmtId="0" fontId="3" fillId="0" borderId="4" xfId="0" applyFont="1" applyBorder="1" applyAlignment="1">
      <alignment horizontal="center" vertical="center"/>
    </xf>
    <xf numFmtId="0" fontId="3" fillId="0" borderId="11" xfId="0" applyFont="1" applyBorder="1" applyAlignment="1">
      <alignment vertical="center"/>
    </xf>
    <xf numFmtId="0" fontId="3" fillId="0" borderId="11" xfId="0" applyFont="1" applyBorder="1" applyAlignment="1">
      <alignment horizontal="left" vertical="center"/>
    </xf>
    <xf numFmtId="0" fontId="3" fillId="0" borderId="11" xfId="0" applyFont="1" applyBorder="1" applyAlignment="1">
      <alignment horizontal="center" vertical="center"/>
    </xf>
    <xf numFmtId="0" fontId="3" fillId="0" borderId="5" xfId="0" applyFont="1" applyBorder="1" applyAlignment="1">
      <alignment horizontal="center" vertical="center"/>
    </xf>
    <xf numFmtId="0" fontId="3" fillId="0" borderId="12" xfId="0" applyFont="1" applyBorder="1" applyAlignment="1">
      <alignment horizontal="center" vertical="center"/>
    </xf>
    <xf numFmtId="0" fontId="9" fillId="0" borderId="13" xfId="0" applyFont="1" applyFill="1" applyBorder="1" applyAlignment="1">
      <alignment horizontal="center" vertical="center"/>
    </xf>
    <xf numFmtId="0" fontId="9" fillId="2" borderId="13" xfId="0" applyFont="1" applyFill="1" applyBorder="1" applyAlignment="1" applyProtection="1">
      <alignment horizontal="center" vertical="center" shrinkToFit="1"/>
      <protection locked="0"/>
    </xf>
    <xf numFmtId="0" fontId="9" fillId="0" borderId="1" xfId="0" applyFont="1" applyFill="1" applyBorder="1" applyAlignment="1">
      <alignment horizontal="center" vertical="center"/>
    </xf>
    <xf numFmtId="0" fontId="9" fillId="2" borderId="3" xfId="0" applyFont="1" applyFill="1" applyBorder="1" applyAlignment="1" applyProtection="1">
      <alignment horizontal="center" vertical="center" shrinkToFit="1"/>
      <protection locked="0"/>
    </xf>
    <xf numFmtId="0" fontId="9" fillId="2" borderId="11" xfId="0" applyFont="1" applyFill="1" applyBorder="1" applyAlignment="1" applyProtection="1">
      <alignment horizontal="distributed" vertical="center" shrinkToFit="1"/>
      <protection locked="0"/>
    </xf>
    <xf numFmtId="38" fontId="22" fillId="0" borderId="3" xfId="0" applyNumberFormat="1" applyFont="1" applyBorder="1" applyAlignment="1">
      <alignment horizontal="right" vertical="center"/>
    </xf>
    <xf numFmtId="0" fontId="22" fillId="0" borderId="13" xfId="0" applyFont="1" applyBorder="1" applyAlignment="1">
      <alignment horizontal="right" vertical="center"/>
    </xf>
    <xf numFmtId="0" fontId="22" fillId="0" borderId="1" xfId="0" applyFont="1" applyBorder="1" applyAlignment="1">
      <alignment horizontal="righ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8" fillId="4" borderId="9" xfId="0" applyFont="1" applyFill="1" applyBorder="1" applyAlignment="1" applyProtection="1">
      <alignment horizontal="center" vertical="center"/>
      <protection locked="0"/>
    </xf>
    <xf numFmtId="0" fontId="8" fillId="4" borderId="0" xfId="0" applyFont="1" applyFill="1" applyBorder="1" applyAlignment="1" applyProtection="1">
      <alignment horizontal="center" vertical="center"/>
      <protection locked="0"/>
    </xf>
    <xf numFmtId="38" fontId="22" fillId="2" borderId="3" xfId="1" applyFont="1" applyFill="1" applyBorder="1" applyAlignment="1" applyProtection="1">
      <alignment horizontal="right" vertical="center"/>
      <protection locked="0"/>
    </xf>
    <xf numFmtId="38" fontId="22" fillId="2" borderId="13" xfId="1" applyFont="1" applyFill="1" applyBorder="1" applyAlignment="1" applyProtection="1">
      <alignment horizontal="right" vertical="center"/>
      <protection locked="0"/>
    </xf>
    <xf numFmtId="38" fontId="22" fillId="2" borderId="1" xfId="1" applyFont="1" applyFill="1" applyBorder="1" applyAlignment="1" applyProtection="1">
      <alignment horizontal="right" vertical="center"/>
      <protection locked="0"/>
    </xf>
    <xf numFmtId="38" fontId="22" fillId="4" borderId="3" xfId="1" applyFont="1" applyFill="1" applyBorder="1" applyAlignment="1" applyProtection="1">
      <alignment horizontal="right" vertical="center"/>
      <protection locked="0"/>
    </xf>
    <xf numFmtId="38" fontId="22" fillId="4" borderId="13" xfId="1" applyFont="1" applyFill="1" applyBorder="1" applyAlignment="1" applyProtection="1">
      <alignment horizontal="right" vertical="center"/>
      <protection locked="0"/>
    </xf>
    <xf numFmtId="38" fontId="22" fillId="4" borderId="1" xfId="1" applyFont="1" applyFill="1" applyBorder="1" applyAlignment="1" applyProtection="1">
      <alignment horizontal="right" vertical="center"/>
      <protection locked="0"/>
    </xf>
    <xf numFmtId="0" fontId="8" fillId="0" borderId="0" xfId="0" applyFont="1" applyBorder="1" applyAlignment="1">
      <alignment horizontal="center" vertical="center"/>
    </xf>
    <xf numFmtId="0" fontId="8" fillId="2" borderId="9"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38" fontId="22" fillId="4" borderId="11" xfId="1" applyFont="1" applyFill="1" applyBorder="1" applyAlignment="1" applyProtection="1">
      <alignment horizontal="right" vertical="center"/>
      <protection locked="0"/>
    </xf>
    <xf numFmtId="0" fontId="9" fillId="0" borderId="11" xfId="0" applyFont="1" applyBorder="1" applyAlignment="1">
      <alignment horizontal="center" vertical="center" shrinkToFit="1"/>
    </xf>
    <xf numFmtId="0" fontId="8" fillId="0" borderId="3" xfId="0" applyFont="1" applyBorder="1" applyAlignment="1">
      <alignment horizontal="center" vertical="center"/>
    </xf>
    <xf numFmtId="0" fontId="8" fillId="0" borderId="13" xfId="0" applyFont="1" applyBorder="1" applyAlignment="1">
      <alignment horizontal="center" vertical="center"/>
    </xf>
    <xf numFmtId="0" fontId="8" fillId="0" borderId="1" xfId="0" applyFont="1" applyBorder="1" applyAlignment="1">
      <alignment horizontal="center" vertical="center"/>
    </xf>
    <xf numFmtId="0" fontId="9" fillId="0" borderId="11" xfId="0" applyFont="1" applyBorder="1" applyAlignment="1">
      <alignment horizontal="center" vertical="center" wrapText="1" shrinkToFit="1"/>
    </xf>
    <xf numFmtId="0" fontId="21" fillId="0" borderId="11" xfId="0" applyFont="1" applyBorder="1" applyAlignment="1">
      <alignment horizontal="center" vertical="center" wrapText="1" shrinkToFit="1"/>
    </xf>
    <xf numFmtId="0" fontId="21" fillId="0" borderId="11" xfId="0" applyFont="1" applyBorder="1" applyAlignment="1">
      <alignment horizontal="center" vertical="center" shrinkToFit="1"/>
    </xf>
    <xf numFmtId="0" fontId="5" fillId="0" borderId="11" xfId="0" applyFont="1" applyBorder="1" applyAlignment="1">
      <alignment horizontal="center" vertical="center" wrapText="1" shrinkToFit="1"/>
    </xf>
    <xf numFmtId="0" fontId="5" fillId="0" borderId="11" xfId="0" applyFont="1" applyBorder="1" applyAlignment="1">
      <alignment horizontal="center" vertical="center" shrinkToFit="1"/>
    </xf>
    <xf numFmtId="0" fontId="9" fillId="0" borderId="13" xfId="0" applyFont="1" applyBorder="1" applyAlignment="1">
      <alignment horizontal="left" vertical="center"/>
    </xf>
    <xf numFmtId="38" fontId="22" fillId="0" borderId="3" xfId="1" applyFont="1" applyBorder="1" applyAlignment="1">
      <alignment horizontal="right" vertical="center"/>
    </xf>
    <xf numFmtId="38" fontId="22" fillId="0" borderId="13" xfId="1" applyFont="1" applyBorder="1" applyAlignment="1">
      <alignment horizontal="right" vertical="center"/>
    </xf>
    <xf numFmtId="38" fontId="22" fillId="0" borderId="1" xfId="1" applyFont="1" applyBorder="1" applyAlignment="1">
      <alignment horizontal="right" vertical="center"/>
    </xf>
    <xf numFmtId="0" fontId="3" fillId="0" borderId="6" xfId="0" applyFont="1" applyBorder="1" applyAlignment="1">
      <alignment horizontal="right" vertical="center"/>
    </xf>
    <xf numFmtId="0" fontId="3" fillId="0" borderId="8" xfId="0" applyFont="1" applyBorder="1" applyAlignment="1">
      <alignment horizontal="right" vertical="center"/>
    </xf>
    <xf numFmtId="0" fontId="3" fillId="0" borderId="7" xfId="0" applyFont="1" applyBorder="1" applyAlignment="1">
      <alignment horizontal="right" vertical="center"/>
    </xf>
    <xf numFmtId="0" fontId="3" fillId="0" borderId="4" xfId="0" applyFont="1" applyBorder="1" applyAlignment="1">
      <alignment vertical="center"/>
    </xf>
    <xf numFmtId="0" fontId="3" fillId="0" borderId="2" xfId="0" applyFont="1" applyBorder="1" applyAlignment="1">
      <alignment vertical="center"/>
    </xf>
    <xf numFmtId="0" fontId="3" fillId="0" borderId="5" xfId="0" applyFont="1" applyBorder="1" applyAlignment="1">
      <alignment vertical="center"/>
    </xf>
    <xf numFmtId="0" fontId="3" fillId="0" borderId="3"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horizontal="distributed" vertical="center"/>
    </xf>
    <xf numFmtId="38" fontId="22" fillId="4" borderId="4" xfId="1" applyFont="1" applyFill="1" applyBorder="1" applyAlignment="1" applyProtection="1">
      <alignment horizontal="right" vertical="center"/>
      <protection locked="0"/>
    </xf>
    <xf numFmtId="38" fontId="22" fillId="4" borderId="2" xfId="1" applyFont="1" applyFill="1" applyBorder="1" applyAlignment="1" applyProtection="1">
      <alignment horizontal="right" vertical="center"/>
      <protection locked="0"/>
    </xf>
    <xf numFmtId="38" fontId="22" fillId="4" borderId="5" xfId="1" applyFont="1" applyFill="1" applyBorder="1" applyAlignment="1" applyProtection="1">
      <alignment horizontal="right" vertical="center"/>
      <protection locked="0"/>
    </xf>
    <xf numFmtId="38" fontId="22" fillId="4" borderId="6" xfId="1" applyFont="1" applyFill="1" applyBorder="1" applyAlignment="1" applyProtection="1">
      <alignment horizontal="right" vertical="center"/>
      <protection locked="0"/>
    </xf>
    <xf numFmtId="38" fontId="22" fillId="4" borderId="8" xfId="1" applyFont="1" applyFill="1" applyBorder="1" applyAlignment="1" applyProtection="1">
      <alignment horizontal="right" vertical="center"/>
      <protection locked="0"/>
    </xf>
    <xf numFmtId="38" fontId="22" fillId="4" borderId="7" xfId="1" applyFont="1" applyFill="1" applyBorder="1" applyAlignment="1" applyProtection="1">
      <alignment horizontal="right" vertical="center"/>
      <protection locked="0"/>
    </xf>
    <xf numFmtId="38" fontId="22" fillId="0" borderId="4" xfId="1" applyFont="1" applyFill="1" applyBorder="1" applyAlignment="1" applyProtection="1">
      <alignment horizontal="right" vertical="center"/>
    </xf>
    <xf numFmtId="38" fontId="22" fillId="0" borderId="2" xfId="1" applyFont="1" applyFill="1" applyBorder="1" applyAlignment="1" applyProtection="1">
      <alignment horizontal="right" vertical="center"/>
    </xf>
    <xf numFmtId="38" fontId="22" fillId="0" borderId="5" xfId="1" applyFont="1" applyFill="1" applyBorder="1" applyAlignment="1" applyProtection="1">
      <alignment horizontal="right" vertical="center"/>
    </xf>
    <xf numFmtId="38" fontId="22" fillId="0" borderId="6" xfId="1" applyFont="1" applyFill="1" applyBorder="1" applyAlignment="1" applyProtection="1">
      <alignment horizontal="right" vertical="center"/>
    </xf>
    <xf numFmtId="38" fontId="22" fillId="0" borderId="8" xfId="1" applyFont="1" applyFill="1" applyBorder="1" applyAlignment="1" applyProtection="1">
      <alignment horizontal="right" vertical="center"/>
    </xf>
    <xf numFmtId="38" fontId="22" fillId="0" borderId="7" xfId="1" applyFont="1" applyFill="1" applyBorder="1" applyAlignment="1" applyProtection="1">
      <alignment horizontal="right" vertical="center"/>
    </xf>
    <xf numFmtId="0" fontId="22" fillId="4" borderId="2"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9"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3" fillId="0" borderId="2" xfId="0" applyFont="1" applyBorder="1" applyAlignment="1">
      <alignment horizontal="distributed" vertical="center"/>
    </xf>
    <xf numFmtId="0" fontId="3" fillId="0" borderId="0" xfId="0" applyFont="1" applyBorder="1" applyAlignment="1">
      <alignment horizontal="distributed" vertical="center"/>
    </xf>
    <xf numFmtId="0" fontId="3" fillId="2" borderId="8" xfId="0" applyFont="1" applyFill="1" applyBorder="1" applyAlignment="1" applyProtection="1">
      <alignment vertical="center"/>
      <protection locked="0"/>
    </xf>
    <xf numFmtId="0" fontId="7" fillId="0" borderId="5" xfId="0" applyFont="1" applyBorder="1" applyAlignment="1">
      <alignment horizontal="center" vertical="center"/>
    </xf>
    <xf numFmtId="0" fontId="3" fillId="0" borderId="8" xfId="0" applyFont="1" applyBorder="1" applyAlignment="1">
      <alignment horizontal="distributed" vertical="center"/>
    </xf>
    <xf numFmtId="0" fontId="3" fillId="0" borderId="9" xfId="0" applyFont="1" applyBorder="1" applyAlignment="1">
      <alignment horizontal="center" vertical="center" textRotation="255"/>
    </xf>
    <xf numFmtId="0" fontId="3" fillId="0" borderId="0"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6"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7" xfId="0" applyFont="1" applyBorder="1" applyAlignment="1">
      <alignment horizontal="center" vertical="center" textRotation="255"/>
    </xf>
    <xf numFmtId="0" fontId="3" fillId="0" borderId="0" xfId="0" applyFont="1" applyBorder="1" applyAlignment="1">
      <alignment horizontal="right" vertical="center"/>
    </xf>
    <xf numFmtId="0" fontId="3" fillId="2" borderId="0" xfId="0" applyFont="1" applyFill="1" applyBorder="1" applyAlignment="1" applyProtection="1">
      <alignment vertical="center"/>
      <protection locked="0"/>
    </xf>
    <xf numFmtId="0" fontId="3" fillId="0" borderId="8" xfId="0" applyFont="1" applyFill="1" applyBorder="1" applyAlignment="1">
      <alignment vertical="center"/>
    </xf>
    <xf numFmtId="38" fontId="22" fillId="0" borderId="11" xfId="1" applyFont="1" applyFill="1" applyBorder="1" applyAlignment="1" applyProtection="1">
      <alignment horizontal="right" vertical="center"/>
    </xf>
    <xf numFmtId="38" fontId="5" fillId="0" borderId="11" xfId="1" applyFont="1" applyBorder="1" applyAlignment="1">
      <alignment horizontal="center" vertical="center"/>
    </xf>
    <xf numFmtId="38" fontId="5" fillId="0" borderId="3" xfId="1" applyFont="1" applyBorder="1" applyAlignment="1">
      <alignment horizontal="center" vertical="center"/>
    </xf>
    <xf numFmtId="38" fontId="22" fillId="0" borderId="1" xfId="1" applyFont="1" applyFill="1" applyBorder="1" applyAlignment="1" applyProtection="1">
      <alignment horizontal="right" vertical="center"/>
    </xf>
    <xf numFmtId="38" fontId="3" fillId="0" borderId="14" xfId="1" applyFont="1" applyBorder="1" applyAlignment="1">
      <alignment horizontal="right" vertical="center"/>
    </xf>
    <xf numFmtId="38" fontId="3" fillId="0" borderId="12" xfId="1" applyFont="1" applyBorder="1" applyAlignment="1">
      <alignment horizontal="right" vertical="center"/>
    </xf>
    <xf numFmtId="38" fontId="22" fillId="0" borderId="6" xfId="1" applyFont="1" applyFill="1" applyBorder="1" applyAlignment="1" applyProtection="1">
      <alignment vertical="center"/>
    </xf>
    <xf numFmtId="38" fontId="22" fillId="0" borderId="8" xfId="1" applyFont="1" applyFill="1" applyBorder="1" applyAlignment="1" applyProtection="1">
      <alignment vertical="center"/>
    </xf>
    <xf numFmtId="38" fontId="22" fillId="0" borderId="7" xfId="1" applyFont="1" applyFill="1" applyBorder="1" applyAlignment="1" applyProtection="1">
      <alignment vertical="center"/>
    </xf>
    <xf numFmtId="38" fontId="3" fillId="2" borderId="2" xfId="1" applyFont="1" applyFill="1" applyBorder="1" applyAlignment="1" applyProtection="1">
      <alignment vertical="center"/>
      <protection locked="0"/>
    </xf>
    <xf numFmtId="38" fontId="3" fillId="0" borderId="2" xfId="1" applyFont="1" applyBorder="1" applyAlignment="1">
      <alignment horizontal="center" vertical="center"/>
    </xf>
    <xf numFmtId="38" fontId="3" fillId="0" borderId="5" xfId="1" applyFont="1" applyBorder="1" applyAlignment="1">
      <alignment horizontal="center" vertical="center"/>
    </xf>
    <xf numFmtId="38" fontId="3" fillId="0" borderId="4" xfId="1" applyFont="1" applyBorder="1" applyAlignment="1">
      <alignment horizontal="center" vertical="center"/>
    </xf>
    <xf numFmtId="0" fontId="3" fillId="2" borderId="11" xfId="0" applyFont="1" applyFill="1" applyBorder="1" applyAlignment="1" applyProtection="1">
      <alignment horizontal="center" vertical="center"/>
      <protection locked="0"/>
    </xf>
    <xf numFmtId="0" fontId="3" fillId="0" borderId="11" xfId="0" applyFont="1" applyFill="1" applyBorder="1" applyAlignment="1">
      <alignment horizontal="center" vertical="top"/>
    </xf>
    <xf numFmtId="0" fontId="7" fillId="0" borderId="11" xfId="0" applyFont="1" applyFill="1" applyBorder="1" applyAlignment="1">
      <alignment horizontal="center" vertical="distributed"/>
    </xf>
    <xf numFmtId="0" fontId="9" fillId="0" borderId="11" xfId="0" applyFont="1" applyFill="1" applyBorder="1" applyAlignment="1">
      <alignment horizontal="center" vertical="center" textRotation="255" shrinkToFit="1"/>
    </xf>
    <xf numFmtId="0" fontId="3" fillId="0" borderId="11" xfId="0" applyFont="1" applyFill="1" applyBorder="1" applyAlignment="1">
      <alignment horizontal="distributed" vertical="center" textRotation="255"/>
    </xf>
    <xf numFmtId="0" fontId="8" fillId="0" borderId="11" xfId="0" applyFont="1" applyFill="1" applyBorder="1" applyAlignment="1">
      <alignment horizontal="distributed" vertical="center" textRotation="255"/>
    </xf>
    <xf numFmtId="0" fontId="3" fillId="0" borderId="13" xfId="0" applyFont="1" applyBorder="1" applyAlignment="1">
      <alignment vertical="center"/>
    </xf>
    <xf numFmtId="0" fontId="3" fillId="0" borderId="1" xfId="0" applyFont="1" applyBorder="1" applyAlignment="1">
      <alignment vertical="center"/>
    </xf>
    <xf numFmtId="0" fontId="7" fillId="0" borderId="11" xfId="0" applyFont="1" applyBorder="1" applyAlignment="1">
      <alignment horizontal="center" vertical="distributed"/>
    </xf>
    <xf numFmtId="0" fontId="3" fillId="0" borderId="0" xfId="0" applyFont="1" applyAlignment="1">
      <alignment horizontal="left" vertical="center" shrinkToFit="1"/>
    </xf>
    <xf numFmtId="49" fontId="4" fillId="2" borderId="4" xfId="0" applyNumberFormat="1" applyFont="1" applyFill="1" applyBorder="1" applyAlignment="1" applyProtection="1">
      <alignment horizontal="center" vertical="center"/>
      <protection locked="0"/>
    </xf>
    <xf numFmtId="49" fontId="4" fillId="2" borderId="2" xfId="0" applyNumberFormat="1" applyFont="1" applyFill="1" applyBorder="1" applyAlignment="1" applyProtection="1">
      <alignment horizontal="center" vertical="center"/>
      <protection locked="0"/>
    </xf>
    <xf numFmtId="49" fontId="4" fillId="2" borderId="5" xfId="0" applyNumberFormat="1" applyFont="1" applyFill="1" applyBorder="1" applyAlignment="1" applyProtection="1">
      <alignment horizontal="center" vertical="center"/>
      <protection locked="0"/>
    </xf>
    <xf numFmtId="49" fontId="4" fillId="2" borderId="6" xfId="0" applyNumberFormat="1" applyFont="1" applyFill="1" applyBorder="1" applyAlignment="1" applyProtection="1">
      <alignment horizontal="center" vertical="center"/>
      <protection locked="0"/>
    </xf>
    <xf numFmtId="49" fontId="4" fillId="2" borderId="8" xfId="0" applyNumberFormat="1" applyFont="1" applyFill="1" applyBorder="1" applyAlignment="1" applyProtection="1">
      <alignment horizontal="center" vertical="center"/>
      <protection locked="0"/>
    </xf>
    <xf numFmtId="49" fontId="4" fillId="2" borderId="7" xfId="0" applyNumberFormat="1" applyFont="1" applyFill="1" applyBorder="1" applyAlignment="1" applyProtection="1">
      <alignment horizontal="center" vertical="center"/>
      <protection locked="0"/>
    </xf>
    <xf numFmtId="0" fontId="3" fillId="0" borderId="0" xfId="0" applyFont="1" applyAlignment="1">
      <alignment horizontal="center" vertical="center" shrinkToFit="1"/>
    </xf>
    <xf numFmtId="0" fontId="17" fillId="0" borderId="0" xfId="0" applyFont="1" applyAlignment="1">
      <alignment horizontal="center" vertical="center"/>
    </xf>
    <xf numFmtId="0" fontId="17" fillId="5" borderId="0" xfId="0" quotePrefix="1" applyFont="1" applyFill="1" applyAlignment="1" applyProtection="1">
      <alignment horizontal="left" vertical="center"/>
      <protection locked="0"/>
    </xf>
    <xf numFmtId="0" fontId="17" fillId="5" borderId="0" xfId="0" applyFont="1" applyFill="1" applyAlignment="1" applyProtection="1">
      <alignment horizontal="left" vertical="center"/>
      <protection locked="0"/>
    </xf>
    <xf numFmtId="0" fontId="17" fillId="4" borderId="0" xfId="0" applyFont="1" applyFill="1" applyAlignment="1" applyProtection="1">
      <alignment horizontal="center" vertical="center"/>
      <protection locked="0"/>
    </xf>
    <xf numFmtId="0" fontId="19" fillId="0" borderId="0" xfId="0" applyFont="1" applyAlignment="1">
      <alignment horizontal="center" vertical="center"/>
    </xf>
    <xf numFmtId="0" fontId="17" fillId="0" borderId="0" xfId="0" applyFont="1" applyAlignment="1">
      <alignment vertical="center" shrinkToFit="1"/>
    </xf>
    <xf numFmtId="0" fontId="17" fillId="0" borderId="0" xfId="0" applyFont="1" applyAlignment="1">
      <alignment horizontal="left" vertical="center" shrinkToFit="1"/>
    </xf>
    <xf numFmtId="0" fontId="17" fillId="0" borderId="0" xfId="0" applyFont="1" applyAlignment="1">
      <alignment horizontal="distributed" vertical="center"/>
    </xf>
    <xf numFmtId="0" fontId="17" fillId="4" borderId="0" xfId="0" applyFont="1" applyFill="1" applyAlignment="1" applyProtection="1">
      <alignment horizontal="left" vertical="center" shrinkToFit="1"/>
      <protection locked="0"/>
    </xf>
    <xf numFmtId="0" fontId="20" fillId="0" borderId="0" xfId="0" applyFont="1" applyAlignment="1">
      <alignment horizontal="distributed"/>
    </xf>
    <xf numFmtId="0" fontId="17" fillId="4" borderId="0" xfId="0" applyFont="1" applyFill="1" applyAlignment="1" applyProtection="1">
      <alignment horizontal="left" shrinkToFit="1"/>
      <protection locked="0"/>
    </xf>
    <xf numFmtId="0" fontId="37" fillId="0" borderId="0" xfId="0" applyFont="1" applyFill="1" applyAlignment="1" applyProtection="1">
      <alignment horizontal="center" shrinkToFit="1"/>
      <protection locked="0"/>
    </xf>
    <xf numFmtId="0" fontId="37" fillId="0" borderId="0" xfId="0" applyFont="1" applyFill="1" applyAlignment="1" applyProtection="1">
      <alignment horizontal="left" shrinkToFit="1"/>
      <protection locked="0"/>
    </xf>
    <xf numFmtId="0" fontId="18" fillId="0" borderId="0" xfId="0" applyFont="1" applyAlignment="1">
      <alignment horizontal="distributed" vertical="center"/>
    </xf>
    <xf numFmtId="0" fontId="20" fillId="0" borderId="0" xfId="0" applyFont="1" applyAlignment="1">
      <alignment horizontal="center"/>
    </xf>
    <xf numFmtId="0" fontId="17" fillId="4" borderId="11" xfId="0" applyFont="1" applyFill="1" applyBorder="1" applyAlignment="1" applyProtection="1">
      <alignment horizontal="center" vertical="center" shrinkToFit="1"/>
      <protection locked="0"/>
    </xf>
    <xf numFmtId="0" fontId="17" fillId="0" borderId="0" xfId="0" applyFont="1" applyAlignment="1">
      <alignment horizontal="left" vertical="center"/>
    </xf>
    <xf numFmtId="0" fontId="17" fillId="5" borderId="0" xfId="0" applyFont="1" applyFill="1" applyAlignment="1" applyProtection="1">
      <alignment horizontal="left" vertical="center" shrinkToFit="1"/>
      <protection locked="0"/>
    </xf>
    <xf numFmtId="0" fontId="34" fillId="3" borderId="3" xfId="0" applyFont="1" applyFill="1" applyBorder="1" applyAlignment="1">
      <alignment horizontal="center" vertical="center"/>
    </xf>
    <xf numFmtId="0" fontId="34" fillId="3" borderId="1" xfId="0" applyFont="1" applyFill="1" applyBorder="1" applyAlignment="1">
      <alignment horizontal="center" vertical="center"/>
    </xf>
    <xf numFmtId="0" fontId="0" fillId="3" borderId="3" xfId="0" applyFill="1" applyBorder="1" applyAlignment="1">
      <alignment vertical="center" wrapText="1"/>
    </xf>
    <xf numFmtId="0" fontId="0" fillId="3" borderId="1" xfId="0"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35500;&#26126;&#26360;!A1"/></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77</xdr:col>
      <xdr:colOff>0</xdr:colOff>
      <xdr:row>36</xdr:row>
      <xdr:rowOff>0</xdr:rowOff>
    </xdr:to>
    <xdr:sp macro="" textlink="">
      <xdr:nvSpPr>
        <xdr:cNvPr id="6145" name="Rectangle 1">
          <a:extLst>
            <a:ext uri="{FF2B5EF4-FFF2-40B4-BE49-F238E27FC236}">
              <a16:creationId xmlns:a16="http://schemas.microsoft.com/office/drawing/2014/main" id="{00000000-0008-0000-0000-000001180000}"/>
            </a:ext>
          </a:extLst>
        </xdr:cNvPr>
        <xdr:cNvSpPr>
          <a:spLocks noChangeArrowheads="1"/>
        </xdr:cNvSpPr>
      </xdr:nvSpPr>
      <xdr:spPr bwMode="auto">
        <a:xfrm>
          <a:off x="0" y="0"/>
          <a:ext cx="10445750" cy="6286500"/>
        </a:xfrm>
        <a:prstGeom prst="rect">
          <a:avLst/>
        </a:prstGeom>
        <a:gradFill rotWithShape="0">
          <a:gsLst>
            <a:gs pos="0">
              <a:srgbClr xmlns:mc="http://schemas.openxmlformats.org/markup-compatibility/2006" xmlns:a14="http://schemas.microsoft.com/office/drawing/2010/main" val="00FF00" mc:Ignorable="a14" a14:legacySpreadsheetColorIndex="11">
                <a:alpha val="64999"/>
              </a:srgbClr>
            </a:gs>
            <a:gs pos="100000">
              <a:srgbClr xmlns:mc="http://schemas.openxmlformats.org/markup-compatibility/2006" xmlns:a14="http://schemas.microsoft.com/office/drawing/2010/main" val="FFFFFF" mc:Ignorable="a14" a14:legacySpreadsheetColorIndex="65"/>
            </a:gs>
          </a:gsLst>
          <a:lin ang="2700000" scaled="1"/>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7432" rIns="0" bIns="0" anchor="t" upright="1"/>
        <a:lstStyle/>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4400"/>
            </a:lnSpc>
            <a:defRPr sz="1000"/>
          </a:pPr>
          <a:r>
            <a:rPr lang="ja-JP" altLang="en-US" sz="2000" b="0" i="0" u="none" strike="noStrike" baseline="0">
              <a:solidFill>
                <a:srgbClr val="000000"/>
              </a:solidFill>
              <a:latin typeface="HGS創英角ｺﾞｼｯｸUB"/>
              <a:ea typeface="HGS創英角ｺﾞｼｯｸUB"/>
            </a:rPr>
            <a:t>　</a:t>
          </a:r>
          <a:r>
            <a:rPr lang="ja-JP" altLang="en-US" sz="3600" b="0" i="0" u="none" strike="noStrike" baseline="0">
              <a:solidFill>
                <a:srgbClr val="000000"/>
              </a:solidFill>
              <a:latin typeface="HGS創英角ｺﾞｼｯｸUB"/>
              <a:ea typeface="HGS創英角ｺﾞｼｯｸUB"/>
            </a:rPr>
            <a:t>広野町　入札参加資格審査申請書</a:t>
          </a: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 測量・建設コンサルタント等 ****</a:t>
          </a: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a:t>
          </a: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ここをクリック↓</a:t>
          </a:r>
        </a:p>
        <a:p>
          <a:pPr algn="l" rtl="0">
            <a:lnSpc>
              <a:spcPts val="2400"/>
            </a:lnSpc>
            <a:defRPr sz="1000"/>
          </a:pPr>
          <a:endParaRPr lang="ja-JP" altLang="en-US" sz="20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000"/>
            </a:lnSpc>
            <a:defRPr sz="1000"/>
          </a:pPr>
          <a:endParaRPr lang="ja-JP" altLang="en-US"/>
        </a:p>
      </xdr:txBody>
    </xdr:sp>
    <xdr:clientData/>
  </xdr:twoCellAnchor>
  <xdr:oneCellAnchor>
    <xdr:from>
      <xdr:col>51</xdr:col>
      <xdr:colOff>80879</xdr:colOff>
      <xdr:row>20</xdr:row>
      <xdr:rowOff>144920</xdr:rowOff>
    </xdr:from>
    <xdr:ext cx="5062622" cy="551073"/>
    <xdr:sp macro="" textlink="">
      <xdr:nvSpPr>
        <xdr:cNvPr id="6146" name="AutoShape 2">
          <a:hlinkClick xmlns:r="http://schemas.openxmlformats.org/officeDocument/2006/relationships" r:id="rId1"/>
          <a:extLst>
            <a:ext uri="{FF2B5EF4-FFF2-40B4-BE49-F238E27FC236}">
              <a16:creationId xmlns:a16="http://schemas.microsoft.com/office/drawing/2014/main" id="{00000000-0008-0000-0000-000002180000}"/>
            </a:ext>
          </a:extLst>
        </xdr:cNvPr>
        <xdr:cNvSpPr>
          <a:spLocks noChangeArrowheads="1"/>
        </xdr:cNvSpPr>
      </xdr:nvSpPr>
      <xdr:spPr bwMode="auto">
        <a:xfrm>
          <a:off x="4452854" y="3573920"/>
          <a:ext cx="5062622" cy="551073"/>
        </a:xfrm>
        <a:prstGeom prst="roundRect">
          <a:avLst>
            <a:gd name="adj" fmla="val 16667"/>
          </a:avLst>
        </a:prstGeom>
        <a:gradFill rotWithShape="0">
          <a:gsLst>
            <a:gs pos="0">
              <a:srgbClr xmlns:mc="http://schemas.openxmlformats.org/markup-compatibility/2006" xmlns:a14="http://schemas.microsoft.com/office/drawing/2010/main" val="FFFFFF" mc:Ignorable="a14" a14:legacySpreadsheetColorIndex="65"/>
            </a:gs>
            <a:gs pos="100000">
              <a:srgbClr val="FFCCFF"/>
            </a:gs>
          </a:gsLst>
          <a:path path="shape">
            <a:fillToRect l="50000" t="50000" r="50000" b="50000"/>
          </a:path>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wrap="none" lIns="45720" tIns="32004" rIns="45720" bIns="32004" anchor="ctr" upright="1">
          <a:spAutoFit/>
        </a:bodyPr>
        <a:lstStyle/>
        <a:p>
          <a:pPr algn="ctr" rtl="0">
            <a:defRPr sz="1000"/>
          </a:pPr>
          <a:r>
            <a:rPr lang="ja-JP" altLang="en-US" sz="2600" b="1" i="1" u="sng" strike="noStrike" baseline="0">
              <a:solidFill>
                <a:srgbClr val="003366"/>
              </a:solidFill>
              <a:latin typeface="ＭＳ Ｐゴシック"/>
              <a:ea typeface="ＭＳ Ｐゴシック"/>
            </a:rPr>
            <a:t>入力についての説明及び注意事項</a:t>
          </a:r>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123825</xdr:colOff>
      <xdr:row>20</xdr:row>
      <xdr:rowOff>171450</xdr:rowOff>
    </xdr:from>
    <xdr:ext cx="697627" cy="161925"/>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2657475" y="4362450"/>
          <a:ext cx="697627"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（都道府県）</a:t>
          </a:r>
        </a:p>
      </xdr:txBody>
    </xdr:sp>
    <xdr:clientData/>
  </xdr:oneCellAnchor>
  <xdr:oneCellAnchor>
    <xdr:from>
      <xdr:col>18</xdr:col>
      <xdr:colOff>38100</xdr:colOff>
      <xdr:row>20</xdr:row>
      <xdr:rowOff>171451</xdr:rowOff>
    </xdr:from>
    <xdr:ext cx="697627" cy="152400"/>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3295650" y="4362451"/>
          <a:ext cx="697627" cy="152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（市・区・郡）</a:t>
          </a:r>
        </a:p>
      </xdr:txBody>
    </xdr:sp>
    <xdr:clientData/>
  </xdr:oneCellAnchor>
  <xdr:oneCellAnchor>
    <xdr:from>
      <xdr:col>20</xdr:col>
      <xdr:colOff>228600</xdr:colOff>
      <xdr:row>20</xdr:row>
      <xdr:rowOff>171450</xdr:rowOff>
    </xdr:from>
    <xdr:ext cx="543739" cy="152401"/>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3962400" y="4362450"/>
          <a:ext cx="543739" cy="15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（町・村）</a:t>
          </a:r>
        </a:p>
      </xdr:txBody>
    </xdr:sp>
    <xdr:clientData/>
  </xdr:oneCellAnchor>
  <xdr:oneCellAnchor>
    <xdr:from>
      <xdr:col>24</xdr:col>
      <xdr:colOff>28575</xdr:colOff>
      <xdr:row>20</xdr:row>
      <xdr:rowOff>171450</xdr:rowOff>
    </xdr:from>
    <xdr:ext cx="800219" cy="161925"/>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4543425" y="4362450"/>
          <a:ext cx="800219"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（以降の住所）</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G2"/>
  <sheetViews>
    <sheetView showGridLines="0" tabSelected="1" zoomScaleNormal="100" workbookViewId="0">
      <selection activeCell="O10" sqref="O10"/>
    </sheetView>
  </sheetViews>
  <sheetFormatPr defaultColWidth="0.75" defaultRowHeight="13.5" customHeight="1" x14ac:dyDescent="0.15"/>
  <cols>
    <col min="1" max="26" width="0.75" customWidth="1"/>
    <col min="27" max="42" width="0.75" style="42" customWidth="1"/>
    <col min="43" max="231" width="2.875" bestFit="1" customWidth="1"/>
  </cols>
  <sheetData>
    <row r="1" spans="1:241" s="38" customFormat="1" ht="13.5" customHeight="1" x14ac:dyDescent="0.15">
      <c r="A1" s="38" t="s">
        <v>250</v>
      </c>
      <c r="B1" s="38" t="s">
        <v>251</v>
      </c>
      <c r="C1" s="38" t="s">
        <v>252</v>
      </c>
      <c r="D1" s="38" t="s">
        <v>253</v>
      </c>
      <c r="E1" s="38" t="s">
        <v>254</v>
      </c>
      <c r="F1" s="38" t="s">
        <v>255</v>
      </c>
      <c r="G1" s="38" t="s">
        <v>256</v>
      </c>
      <c r="H1" s="38" t="s">
        <v>257</v>
      </c>
      <c r="I1" s="38" t="s">
        <v>258</v>
      </c>
      <c r="J1" s="38" t="s">
        <v>259</v>
      </c>
      <c r="K1" s="38" t="s">
        <v>260</v>
      </c>
      <c r="L1" s="38" t="s">
        <v>261</v>
      </c>
      <c r="M1" s="38" t="s">
        <v>262</v>
      </c>
      <c r="N1" s="38" t="s">
        <v>263</v>
      </c>
      <c r="O1" s="38" t="s">
        <v>11</v>
      </c>
      <c r="P1" s="38" t="s">
        <v>264</v>
      </c>
      <c r="Q1" s="38" t="s">
        <v>265</v>
      </c>
      <c r="R1" s="38" t="s">
        <v>266</v>
      </c>
      <c r="S1" s="38" t="s">
        <v>267</v>
      </c>
      <c r="T1" s="38" t="s">
        <v>268</v>
      </c>
      <c r="U1" s="38" t="s">
        <v>269</v>
      </c>
      <c r="V1" s="38" t="s">
        <v>270</v>
      </c>
      <c r="W1" s="38" t="s">
        <v>271</v>
      </c>
      <c r="X1" s="38" t="s">
        <v>272</v>
      </c>
      <c r="Y1" s="38" t="s">
        <v>273</v>
      </c>
      <c r="Z1" s="38" t="s">
        <v>274</v>
      </c>
      <c r="AA1" s="43" t="s">
        <v>275</v>
      </c>
      <c r="AB1" s="43" t="s">
        <v>276</v>
      </c>
      <c r="AC1" s="43" t="s">
        <v>453</v>
      </c>
      <c r="AD1" s="43" t="s">
        <v>454</v>
      </c>
      <c r="AE1" s="43" t="s">
        <v>455</v>
      </c>
      <c r="AF1" s="43" t="s">
        <v>456</v>
      </c>
      <c r="AG1" s="43" t="s">
        <v>457</v>
      </c>
      <c r="AH1" s="43" t="s">
        <v>458</v>
      </c>
      <c r="AI1" s="43" t="s">
        <v>277</v>
      </c>
      <c r="AJ1" s="43" t="s">
        <v>459</v>
      </c>
      <c r="AK1" s="43" t="s">
        <v>460</v>
      </c>
      <c r="AL1" s="43" t="s">
        <v>461</v>
      </c>
      <c r="AM1" s="43" t="s">
        <v>462</v>
      </c>
      <c r="AN1" s="43" t="s">
        <v>463</v>
      </c>
      <c r="AO1" s="43" t="s">
        <v>464</v>
      </c>
      <c r="AP1" s="43" t="s">
        <v>465</v>
      </c>
      <c r="AQ1" s="39" t="s">
        <v>278</v>
      </c>
      <c r="AR1" s="39" t="s">
        <v>282</v>
      </c>
      <c r="AS1" s="39" t="s">
        <v>283</v>
      </c>
      <c r="AT1" s="39" t="s">
        <v>284</v>
      </c>
      <c r="AU1" s="38" t="s">
        <v>285</v>
      </c>
      <c r="AV1" s="38" t="s">
        <v>286</v>
      </c>
      <c r="AW1" s="39" t="s">
        <v>279</v>
      </c>
      <c r="AX1" s="39" t="s">
        <v>287</v>
      </c>
      <c r="AY1" s="39" t="s">
        <v>288</v>
      </c>
      <c r="AZ1" s="39" t="s">
        <v>289</v>
      </c>
      <c r="BA1" s="38" t="s">
        <v>290</v>
      </c>
      <c r="BB1" s="38" t="s">
        <v>291</v>
      </c>
      <c r="BC1" s="39" t="s">
        <v>280</v>
      </c>
      <c r="BD1" s="39" t="s">
        <v>292</v>
      </c>
      <c r="BE1" s="39" t="s">
        <v>293</v>
      </c>
      <c r="BF1" s="39" t="s">
        <v>294</v>
      </c>
      <c r="BG1" s="38" t="s">
        <v>295</v>
      </c>
      <c r="BH1" s="38" t="s">
        <v>296</v>
      </c>
      <c r="BI1" s="39" t="s">
        <v>281</v>
      </c>
      <c r="BJ1" s="39" t="s">
        <v>297</v>
      </c>
      <c r="BK1" s="39" t="s">
        <v>298</v>
      </c>
      <c r="BL1" s="39" t="s">
        <v>299</v>
      </c>
      <c r="BM1" s="38" t="s">
        <v>300</v>
      </c>
      <c r="BN1" s="38" t="s">
        <v>301</v>
      </c>
      <c r="BO1" s="38" t="s">
        <v>35</v>
      </c>
      <c r="BP1" s="38" t="s">
        <v>302</v>
      </c>
      <c r="BQ1" s="38" t="s">
        <v>303</v>
      </c>
      <c r="BR1" s="38" t="s">
        <v>101</v>
      </c>
      <c r="BS1" s="38" t="s">
        <v>304</v>
      </c>
      <c r="BT1" s="38" t="s">
        <v>305</v>
      </c>
      <c r="BU1" s="38" t="s">
        <v>102</v>
      </c>
      <c r="BV1" s="38" t="s">
        <v>103</v>
      </c>
      <c r="BW1" s="38" t="s">
        <v>104</v>
      </c>
      <c r="BX1" s="38" t="s">
        <v>306</v>
      </c>
      <c r="BY1" s="38" t="s">
        <v>307</v>
      </c>
      <c r="BZ1" s="38" t="s">
        <v>78</v>
      </c>
      <c r="CA1" s="38" t="s">
        <v>82</v>
      </c>
      <c r="CB1" s="38" t="s">
        <v>308</v>
      </c>
      <c r="CC1" s="38" t="s">
        <v>108</v>
      </c>
      <c r="CD1" s="38" t="s">
        <v>109</v>
      </c>
      <c r="CE1" s="38" t="s">
        <v>110</v>
      </c>
      <c r="CF1" s="38" t="s">
        <v>111</v>
      </c>
      <c r="CG1" s="38" t="s">
        <v>112</v>
      </c>
      <c r="CH1" s="38" t="s">
        <v>113</v>
      </c>
      <c r="CI1" s="38" t="s">
        <v>34</v>
      </c>
      <c r="CJ1" s="38" t="s">
        <v>114</v>
      </c>
      <c r="CK1" s="38" t="s">
        <v>115</v>
      </c>
      <c r="CL1" s="38" t="s">
        <v>309</v>
      </c>
      <c r="CM1" s="38" t="s">
        <v>116</v>
      </c>
      <c r="CN1" s="38" t="s">
        <v>310</v>
      </c>
      <c r="CO1" s="38" t="s">
        <v>118</v>
      </c>
      <c r="CP1" s="38" t="s">
        <v>119</v>
      </c>
      <c r="CQ1" s="38" t="s">
        <v>449</v>
      </c>
      <c r="CR1" s="38" t="s">
        <v>450</v>
      </c>
      <c r="CS1" s="38" t="s">
        <v>122</v>
      </c>
      <c r="CT1" s="38" t="s">
        <v>311</v>
      </c>
      <c r="CU1" s="38" t="s">
        <v>124</v>
      </c>
      <c r="CV1" s="38" t="s">
        <v>138</v>
      </c>
      <c r="CW1" s="38" t="s">
        <v>312</v>
      </c>
      <c r="CX1" s="38" t="s">
        <v>313</v>
      </c>
      <c r="CY1" s="38" t="s">
        <v>314</v>
      </c>
      <c r="CZ1" s="38" t="s">
        <v>315</v>
      </c>
      <c r="DA1" s="38" t="s">
        <v>316</v>
      </c>
      <c r="DB1" s="38" t="s">
        <v>317</v>
      </c>
      <c r="DC1" s="38" t="s">
        <v>318</v>
      </c>
      <c r="DD1" s="38" t="s">
        <v>319</v>
      </c>
      <c r="DE1" s="38" t="s">
        <v>320</v>
      </c>
      <c r="DF1" s="38" t="s">
        <v>321</v>
      </c>
      <c r="DG1" s="38" t="s">
        <v>322</v>
      </c>
      <c r="DH1" s="38" t="s">
        <v>323</v>
      </c>
      <c r="DI1" s="38" t="s">
        <v>325</v>
      </c>
      <c r="DJ1" s="38" t="s">
        <v>324</v>
      </c>
      <c r="DK1" s="38" t="s">
        <v>343</v>
      </c>
      <c r="DL1" s="38" t="s">
        <v>326</v>
      </c>
      <c r="DM1" s="38" t="s">
        <v>327</v>
      </c>
      <c r="DN1" s="38" t="s">
        <v>328</v>
      </c>
      <c r="DO1" s="38" t="s">
        <v>329</v>
      </c>
      <c r="DP1" s="38" t="s">
        <v>330</v>
      </c>
      <c r="DQ1" s="38" t="s">
        <v>331</v>
      </c>
      <c r="DR1" s="38" t="s">
        <v>332</v>
      </c>
      <c r="DS1" s="38" t="s">
        <v>333</v>
      </c>
      <c r="DT1" s="38" t="s">
        <v>334</v>
      </c>
      <c r="DU1" s="38" t="s">
        <v>335</v>
      </c>
      <c r="DV1" s="38" t="s">
        <v>336</v>
      </c>
      <c r="DW1" s="38" t="s">
        <v>337</v>
      </c>
      <c r="DX1" s="38" t="s">
        <v>156</v>
      </c>
      <c r="DY1" s="38" t="s">
        <v>338</v>
      </c>
      <c r="DZ1" s="38" t="s">
        <v>339</v>
      </c>
      <c r="EA1" s="38" t="s">
        <v>340</v>
      </c>
      <c r="EB1" s="38" t="s">
        <v>341</v>
      </c>
      <c r="EC1" s="38" t="s">
        <v>342</v>
      </c>
      <c r="ED1" s="38" t="s">
        <v>451</v>
      </c>
      <c r="EE1" s="38" t="s">
        <v>452</v>
      </c>
      <c r="EF1" s="38" t="s">
        <v>344</v>
      </c>
      <c r="EG1" s="38" t="s">
        <v>345</v>
      </c>
      <c r="EH1" s="38" t="s">
        <v>346</v>
      </c>
      <c r="EI1" s="38" t="s">
        <v>347</v>
      </c>
      <c r="EJ1" s="38" t="s">
        <v>348</v>
      </c>
      <c r="EK1" s="38" t="s">
        <v>349</v>
      </c>
      <c r="EL1" s="38" t="s">
        <v>350</v>
      </c>
      <c r="EM1" s="38" t="s">
        <v>351</v>
      </c>
      <c r="EN1" s="38" t="s">
        <v>352</v>
      </c>
      <c r="EO1" s="38" t="s">
        <v>353</v>
      </c>
      <c r="EP1" s="38" t="s">
        <v>354</v>
      </c>
      <c r="EQ1" s="38" t="s">
        <v>355</v>
      </c>
      <c r="ER1" s="38" t="s">
        <v>356</v>
      </c>
      <c r="ES1" s="38" t="s">
        <v>357</v>
      </c>
      <c r="ET1" s="38" t="s">
        <v>358</v>
      </c>
      <c r="EU1" s="38" t="s">
        <v>359</v>
      </c>
      <c r="EV1" s="38" t="s">
        <v>360</v>
      </c>
      <c r="EW1" s="38" t="s">
        <v>361</v>
      </c>
      <c r="EX1" s="38" t="s">
        <v>362</v>
      </c>
      <c r="EY1" s="38" t="s">
        <v>363</v>
      </c>
      <c r="EZ1" s="38" t="s">
        <v>364</v>
      </c>
      <c r="FA1" s="38" t="s">
        <v>365</v>
      </c>
      <c r="FB1" s="38" t="s">
        <v>366</v>
      </c>
      <c r="FC1" s="38" t="s">
        <v>367</v>
      </c>
      <c r="FD1" s="38" t="s">
        <v>368</v>
      </c>
      <c r="FE1" s="38" t="s">
        <v>369</v>
      </c>
      <c r="FF1" s="38" t="s">
        <v>370</v>
      </c>
      <c r="FG1" s="38" t="s">
        <v>371</v>
      </c>
      <c r="FH1" s="38" t="s">
        <v>372</v>
      </c>
      <c r="FI1" s="38" t="s">
        <v>373</v>
      </c>
      <c r="FJ1" s="38" t="s">
        <v>374</v>
      </c>
      <c r="FK1" s="38" t="s">
        <v>375</v>
      </c>
      <c r="FL1" s="38" t="s">
        <v>376</v>
      </c>
      <c r="FM1" s="38" t="s">
        <v>377</v>
      </c>
      <c r="FN1" s="38" t="s">
        <v>378</v>
      </c>
      <c r="FO1" s="38" t="s">
        <v>379</v>
      </c>
      <c r="FP1" s="38" t="s">
        <v>380</v>
      </c>
      <c r="FQ1" s="38" t="s">
        <v>381</v>
      </c>
      <c r="FR1" s="38" t="s">
        <v>382</v>
      </c>
      <c r="FS1" s="38" t="s">
        <v>383</v>
      </c>
      <c r="FT1" s="38" t="s">
        <v>384</v>
      </c>
      <c r="FU1" s="38" t="s">
        <v>385</v>
      </c>
      <c r="FV1" s="38" t="s">
        <v>386</v>
      </c>
      <c r="FW1" s="38" t="s">
        <v>387</v>
      </c>
      <c r="FX1" s="38" t="s">
        <v>388</v>
      </c>
      <c r="FY1" s="38" t="s">
        <v>389</v>
      </c>
      <c r="FZ1" s="38" t="s">
        <v>390</v>
      </c>
      <c r="GA1" s="38" t="s">
        <v>391</v>
      </c>
      <c r="GB1" s="38" t="s">
        <v>392</v>
      </c>
      <c r="GC1" s="38" t="s">
        <v>393</v>
      </c>
      <c r="GD1" s="38" t="s">
        <v>394</v>
      </c>
      <c r="GE1" s="38" t="s">
        <v>395</v>
      </c>
      <c r="GF1" s="38" t="s">
        <v>396</v>
      </c>
      <c r="GG1" s="38" t="s">
        <v>397</v>
      </c>
      <c r="GH1" s="38" t="s">
        <v>398</v>
      </c>
      <c r="GI1" s="38" t="s">
        <v>399</v>
      </c>
      <c r="GJ1" s="38" t="s">
        <v>400</v>
      </c>
      <c r="GK1" s="38" t="s">
        <v>401</v>
      </c>
      <c r="GL1" s="38" t="s">
        <v>402</v>
      </c>
      <c r="GM1" s="38" t="s">
        <v>403</v>
      </c>
      <c r="GN1" s="38" t="s">
        <v>404</v>
      </c>
      <c r="GO1" s="38" t="s">
        <v>405</v>
      </c>
      <c r="GP1" s="38" t="s">
        <v>406</v>
      </c>
      <c r="GQ1" s="38" t="s">
        <v>407</v>
      </c>
      <c r="GR1" s="38" t="s">
        <v>408</v>
      </c>
      <c r="GS1" s="38" t="s">
        <v>409</v>
      </c>
      <c r="GT1" s="38" t="s">
        <v>410</v>
      </c>
      <c r="GU1" s="38" t="s">
        <v>411</v>
      </c>
      <c r="GV1" s="38" t="s">
        <v>412</v>
      </c>
      <c r="GW1" s="38" t="s">
        <v>413</v>
      </c>
      <c r="GX1" s="38" t="s">
        <v>414</v>
      </c>
      <c r="GY1" s="38" t="s">
        <v>415</v>
      </c>
      <c r="GZ1" s="38" t="s">
        <v>416</v>
      </c>
      <c r="HA1" s="38" t="s">
        <v>417</v>
      </c>
      <c r="HB1" s="38" t="s">
        <v>418</v>
      </c>
      <c r="HC1" s="38" t="s">
        <v>419</v>
      </c>
      <c r="HD1" s="38" t="s">
        <v>420</v>
      </c>
      <c r="HE1" s="38" t="s">
        <v>421</v>
      </c>
      <c r="HF1" s="38" t="s">
        <v>422</v>
      </c>
      <c r="HG1" s="38" t="s">
        <v>423</v>
      </c>
      <c r="HH1" s="38" t="s">
        <v>424</v>
      </c>
      <c r="HI1" s="38" t="s">
        <v>425</v>
      </c>
      <c r="HJ1" s="38" t="s">
        <v>426</v>
      </c>
      <c r="HK1" s="38" t="s">
        <v>427</v>
      </c>
      <c r="HL1" s="38" t="s">
        <v>428</v>
      </c>
      <c r="HM1" s="38" t="s">
        <v>429</v>
      </c>
      <c r="HN1" s="38" t="s">
        <v>430</v>
      </c>
      <c r="HO1" s="38" t="s">
        <v>431</v>
      </c>
      <c r="HP1" s="38" t="s">
        <v>432</v>
      </c>
      <c r="HQ1" s="38" t="s">
        <v>433</v>
      </c>
      <c r="HR1" s="38" t="s">
        <v>434</v>
      </c>
      <c r="HS1" s="38" t="s">
        <v>435</v>
      </c>
      <c r="HT1" s="38" t="s">
        <v>436</v>
      </c>
      <c r="HU1" s="38" t="s">
        <v>437</v>
      </c>
      <c r="HV1" s="38" t="s">
        <v>438</v>
      </c>
      <c r="HW1" s="38" t="s">
        <v>439</v>
      </c>
      <c r="HX1" s="40" t="s">
        <v>440</v>
      </c>
      <c r="HY1" s="38" t="s">
        <v>441</v>
      </c>
      <c r="HZ1" s="38" t="s">
        <v>442</v>
      </c>
      <c r="IA1" s="38" t="s">
        <v>443</v>
      </c>
      <c r="IB1" s="38" t="s">
        <v>444</v>
      </c>
      <c r="IC1" s="38" t="s">
        <v>445</v>
      </c>
      <c r="ID1" s="38" t="s">
        <v>446</v>
      </c>
      <c r="IE1" s="38" t="s">
        <v>447</v>
      </c>
      <c r="IF1" s="38" t="s">
        <v>448</v>
      </c>
      <c r="IG1" s="38" t="s">
        <v>468</v>
      </c>
    </row>
    <row r="2" spans="1:241" s="40" customFormat="1" ht="13.5" customHeight="1" x14ac:dyDescent="0.15">
      <c r="C2" s="40">
        <f>'様式①-１'!CL2</f>
        <v>0</v>
      </c>
      <c r="D2" s="40">
        <f>'様式①-１'!CQ2</f>
        <v>0</v>
      </c>
      <c r="E2" s="40">
        <f>'様式①-１'!CV2</f>
        <v>0</v>
      </c>
      <c r="F2" s="40">
        <f>'様式①-１'!CJ3</f>
        <v>0</v>
      </c>
      <c r="G2" s="40">
        <f>'様式①-１'!G10</f>
        <v>0</v>
      </c>
      <c r="H2" s="40">
        <f>'様式①-１'!L10</f>
        <v>2</v>
      </c>
      <c r="I2" s="40">
        <f>'様式①-１'!Q10</f>
        <v>0</v>
      </c>
      <c r="J2" s="40">
        <f>'様式①-１'!V13</f>
        <v>0</v>
      </c>
      <c r="K2" s="40">
        <f>'様式①-１'!V15</f>
        <v>0</v>
      </c>
      <c r="L2" s="40" t="e">
        <f>'様式①-１'!#REF!</f>
        <v>#REF!</v>
      </c>
      <c r="M2" s="40">
        <f>'様式①-１'!V19</f>
        <v>0</v>
      </c>
      <c r="N2" s="40">
        <f>'様式①-１'!V20</f>
        <v>0</v>
      </c>
      <c r="O2" s="40">
        <f>'様式①-１'!V22</f>
        <v>0</v>
      </c>
      <c r="P2" s="40">
        <f>'様式①-１'!V24</f>
        <v>0</v>
      </c>
      <c r="Q2" s="40">
        <f>'様式①-１'!V25</f>
        <v>0</v>
      </c>
      <c r="R2" s="40">
        <f>'様式①-１'!BY24</f>
        <v>0</v>
      </c>
      <c r="S2" s="40">
        <f>'様式①-１'!BY25</f>
        <v>0</v>
      </c>
      <c r="T2" s="40">
        <f>'様式①-１'!V27</f>
        <v>0</v>
      </c>
      <c r="U2" s="40">
        <f>'様式①-１'!BY27</f>
        <v>0</v>
      </c>
      <c r="V2" s="40">
        <f>'様式①-１'!V29</f>
        <v>0</v>
      </c>
      <c r="W2" s="40">
        <f>'様式①-１'!AK32</f>
        <v>0</v>
      </c>
      <c r="X2" s="40">
        <f>'様式①-１'!CA32</f>
        <v>0</v>
      </c>
      <c r="Y2" s="40">
        <f>'様式①-１'!AK33</f>
        <v>0</v>
      </c>
      <c r="Z2" s="40">
        <f>'様式①-１'!AK34</f>
        <v>0</v>
      </c>
      <c r="AA2" s="44">
        <f>'様式①-２'!AB6</f>
        <v>0</v>
      </c>
      <c r="AB2" s="44">
        <f>'様式①-２'!AG6</f>
        <v>0</v>
      </c>
      <c r="AC2" s="44">
        <f>'様式①-２'!AB7</f>
        <v>0</v>
      </c>
      <c r="AD2" s="44">
        <f>'様式①-２'!AG7</f>
        <v>0</v>
      </c>
      <c r="AE2" s="44">
        <f>'様式①-２'!AO6</f>
        <v>0</v>
      </c>
      <c r="AF2" s="44">
        <f>'様式①-２'!AT6</f>
        <v>0</v>
      </c>
      <c r="AG2" s="44">
        <f>'様式①-２'!AO7</f>
        <v>0</v>
      </c>
      <c r="AH2" s="44">
        <f>'様式①-２'!AT7</f>
        <v>0</v>
      </c>
      <c r="AI2" s="44">
        <f>'様式①-２'!BB6</f>
        <v>0</v>
      </c>
      <c r="AJ2" s="44">
        <f>'様式①-２'!BG6</f>
        <v>0</v>
      </c>
      <c r="AK2" s="44">
        <f>'様式①-２'!BB7</f>
        <v>0</v>
      </c>
      <c r="AL2" s="44">
        <f>'様式①-２'!BG7</f>
        <v>0</v>
      </c>
      <c r="AM2" s="44">
        <f>'様式①-２'!BO6</f>
        <v>0</v>
      </c>
      <c r="AN2" s="44">
        <f>'様式①-２'!BT6</f>
        <v>0</v>
      </c>
      <c r="AO2" s="44">
        <f>'様式①-２'!BO7</f>
        <v>0</v>
      </c>
      <c r="AP2" s="44">
        <f>'様式①-２'!BT7</f>
        <v>0</v>
      </c>
      <c r="AQ2" s="41">
        <f>'様式①-２'!AB9</f>
        <v>0</v>
      </c>
      <c r="AR2" s="41">
        <f>'様式①-２'!AB10</f>
        <v>0</v>
      </c>
      <c r="AS2" s="41">
        <f>'様式①-２'!AB11</f>
        <v>0</v>
      </c>
      <c r="AT2" s="41">
        <f>'様式①-２'!AB12</f>
        <v>0</v>
      </c>
      <c r="AU2" s="41">
        <f>'様式①-２'!AB13</f>
        <v>0</v>
      </c>
      <c r="AV2" s="41">
        <f>'様式①-２'!AB14</f>
        <v>0</v>
      </c>
      <c r="AW2" s="41">
        <f>'様式①-２'!AO9</f>
        <v>0</v>
      </c>
      <c r="AX2" s="41">
        <f>'様式①-２'!AO10</f>
        <v>0</v>
      </c>
      <c r="AY2" s="41">
        <f>'様式①-２'!AO11</f>
        <v>0</v>
      </c>
      <c r="AZ2" s="41">
        <f>'様式①-２'!AO12</f>
        <v>0</v>
      </c>
      <c r="BA2" s="41">
        <f>'様式①-２'!AO13</f>
        <v>0</v>
      </c>
      <c r="BB2" s="41">
        <f>'様式①-２'!AO14</f>
        <v>0</v>
      </c>
      <c r="BC2" s="41">
        <f>'様式①-２'!BB9</f>
        <v>0</v>
      </c>
      <c r="BD2" s="41">
        <f>'様式①-２'!BB10</f>
        <v>0</v>
      </c>
      <c r="BE2" s="41">
        <f>'様式①-２'!BB11</f>
        <v>0</v>
      </c>
      <c r="BF2" s="41">
        <f>'様式①-２'!BB12</f>
        <v>0</v>
      </c>
      <c r="BG2" s="41">
        <f>'様式①-２'!BB13</f>
        <v>0</v>
      </c>
      <c r="BH2" s="41">
        <f>'様式①-２'!BB14</f>
        <v>0</v>
      </c>
      <c r="BI2" s="41">
        <f>'様式①-２'!BO9</f>
        <v>0</v>
      </c>
      <c r="BJ2" s="41">
        <f>'様式①-２'!BO10</f>
        <v>0</v>
      </c>
      <c r="BK2" s="41">
        <f>'様式①-２'!BO11</f>
        <v>0</v>
      </c>
      <c r="BL2" s="41">
        <f>'様式①-２'!BO12</f>
        <v>0</v>
      </c>
      <c r="BM2" s="41">
        <f>'様式①-２'!BO13</f>
        <v>0</v>
      </c>
      <c r="BN2" s="41">
        <f>'様式①-２'!BO14</f>
        <v>0</v>
      </c>
      <c r="BO2" s="41">
        <f>'様式①-２'!C19</f>
        <v>0</v>
      </c>
      <c r="BP2" s="41">
        <f>'様式①-２'!J19</f>
        <v>0</v>
      </c>
      <c r="BQ2" s="41">
        <f>'様式①-２'!Q19</f>
        <v>0</v>
      </c>
      <c r="BR2" s="41">
        <f>'様式①-２'!X19</f>
        <v>0</v>
      </c>
      <c r="BS2" s="41">
        <f>'様式①-２'!AE19</f>
        <v>0</v>
      </c>
      <c r="BT2" s="41">
        <f>'様式①-２'!AL19</f>
        <v>0</v>
      </c>
      <c r="BU2" s="41">
        <f>'様式①-２'!AS19</f>
        <v>0</v>
      </c>
      <c r="BV2" s="41">
        <f>'様式①-２'!AZ19</f>
        <v>0</v>
      </c>
      <c r="BW2" s="41">
        <f>'様式①-２'!BG19</f>
        <v>0</v>
      </c>
      <c r="BX2" s="41">
        <f>'様式①-２'!BN19</f>
        <v>0</v>
      </c>
      <c r="BY2" s="41">
        <f>'様式①-２'!BU19</f>
        <v>0</v>
      </c>
      <c r="BZ2" s="41">
        <f>'様式①-２'!CB19</f>
        <v>0</v>
      </c>
      <c r="CA2" s="41">
        <f>'様式①-２'!CI19</f>
        <v>0</v>
      </c>
      <c r="CB2" s="41">
        <f>'様式①-２'!C23</f>
        <v>0</v>
      </c>
      <c r="CC2" s="41">
        <f>'様式①-２'!J23</f>
        <v>0</v>
      </c>
      <c r="CD2" s="41">
        <f>'様式①-２'!Q23</f>
        <v>0</v>
      </c>
      <c r="CE2" s="41">
        <f>'様式①-２'!X23</f>
        <v>0</v>
      </c>
      <c r="CF2" s="41">
        <f>'様式①-２'!AE23</f>
        <v>0</v>
      </c>
      <c r="CG2" s="41">
        <f>'様式①-２'!AL23</f>
        <v>0</v>
      </c>
      <c r="CH2" s="41">
        <f>'様式①-２'!AS23</f>
        <v>0</v>
      </c>
      <c r="CI2" s="41">
        <f>'様式①-２'!AZ23</f>
        <v>0</v>
      </c>
      <c r="CJ2" s="41">
        <f>'様式①-２'!BG23</f>
        <v>0</v>
      </c>
      <c r="CK2" s="41">
        <f>'様式①-２'!BN23</f>
        <v>0</v>
      </c>
      <c r="CL2" s="41">
        <f>'様式①-２'!BU23</f>
        <v>0</v>
      </c>
      <c r="CM2" s="41">
        <f>'様式①-２'!CB23</f>
        <v>0</v>
      </c>
      <c r="CN2" s="41">
        <f>'様式①-２'!C26</f>
        <v>0</v>
      </c>
      <c r="CO2" s="41">
        <f>'様式①-２'!J26</f>
        <v>0</v>
      </c>
      <c r="CP2" s="41">
        <f>'様式①-２'!Q26</f>
        <v>0</v>
      </c>
      <c r="CQ2" s="41">
        <f>'様式①-２'!X26</f>
        <v>0</v>
      </c>
      <c r="CR2" s="41">
        <f>'様式①-２'!AE26</f>
        <v>0</v>
      </c>
      <c r="CS2" s="41">
        <f>'様式①-２'!AL26</f>
        <v>0</v>
      </c>
      <c r="CT2" s="41">
        <f>'様式①-２'!AS26</f>
        <v>0</v>
      </c>
      <c r="CU2" s="41">
        <f>'様式①-２'!AZ26</f>
        <v>0</v>
      </c>
      <c r="CV2" s="41">
        <f>'様式①-３'!AD6</f>
        <v>0</v>
      </c>
      <c r="CW2" s="41">
        <f>'様式①-３'!CD6</f>
        <v>0</v>
      </c>
      <c r="CX2" s="41">
        <f>'様式①-３'!CB7</f>
        <v>0</v>
      </c>
      <c r="CY2" s="41">
        <f>'様式①-３'!AD8</f>
        <v>0</v>
      </c>
      <c r="CZ2" s="41">
        <f>'様式①-３'!CB8</f>
        <v>0</v>
      </c>
      <c r="DA2" s="41">
        <f>'様式①-３'!BC10</f>
        <v>0</v>
      </c>
      <c r="DB2" s="41">
        <f>'様式①-３'!CB10</f>
        <v>0</v>
      </c>
      <c r="DC2" s="41">
        <f>'様式①-３'!AD12</f>
        <v>0</v>
      </c>
      <c r="DD2" s="41">
        <f>'様式①-３'!BC12</f>
        <v>0</v>
      </c>
      <c r="DE2" s="41">
        <f>'様式①-３'!CE12</f>
        <v>0</v>
      </c>
      <c r="DF2" s="40">
        <f>'様式①-３'!L19</f>
        <v>0</v>
      </c>
      <c r="DG2" s="40">
        <f>'様式①-３'!L22</f>
        <v>0</v>
      </c>
      <c r="DH2" s="40">
        <f>'様式①-３'!AK19</f>
        <v>0</v>
      </c>
      <c r="DI2" s="40">
        <f>'様式①-３'!AP20</f>
        <v>0</v>
      </c>
      <c r="DJ2" s="40">
        <f>'様式①-３'!AK22</f>
        <v>0</v>
      </c>
      <c r="DK2" s="40">
        <f>'様式①-３'!AP24</f>
        <v>0</v>
      </c>
      <c r="DL2" s="40">
        <f>'様式①-３'!AJ26</f>
        <v>0</v>
      </c>
      <c r="DM2" s="40">
        <f>'様式①-３'!AO26</f>
        <v>0</v>
      </c>
      <c r="DN2" s="40">
        <f>'様式①-３'!AT26</f>
        <v>0</v>
      </c>
      <c r="DO2" s="40">
        <f>'様式①-３'!AJ28</f>
        <v>0</v>
      </c>
      <c r="DP2" s="40">
        <f>'様式①-３'!AO28</f>
        <v>0</v>
      </c>
      <c r="DQ2" s="40">
        <f>'様式①-３'!AT28</f>
        <v>0</v>
      </c>
      <c r="DR2" s="40">
        <f>'様式①-３'!AJ30</f>
        <v>0</v>
      </c>
      <c r="DS2" s="40">
        <f>'様式①-３'!AO30</f>
        <v>0</v>
      </c>
      <c r="DT2" s="40">
        <f>'様式①-３'!AT30</f>
        <v>0</v>
      </c>
      <c r="DU2" s="40">
        <f>'様式①-３'!AJ32</f>
        <v>0</v>
      </c>
      <c r="DV2" s="40">
        <f>'様式①-３'!AO32</f>
        <v>0</v>
      </c>
      <c r="DW2" s="40">
        <f>'様式①-３'!AT32</f>
        <v>0</v>
      </c>
      <c r="DX2" s="40">
        <f>'様式①-３'!AF34</f>
        <v>0</v>
      </c>
      <c r="DY2" s="41">
        <f>'様式①-３'!AD38</f>
        <v>0</v>
      </c>
      <c r="DZ2" s="41">
        <f>'様式①-３'!AS38</f>
        <v>0</v>
      </c>
      <c r="EA2" s="41">
        <f>'様式①-３'!BH38</f>
        <v>0</v>
      </c>
      <c r="EB2" s="41">
        <f>'様式①-３'!BW38</f>
        <v>0</v>
      </c>
      <c r="EC2" s="41">
        <f>'様式①-３'!CL38</f>
        <v>0</v>
      </c>
      <c r="ED2" s="40" t="e">
        <f>#REF!</f>
        <v>#REF!</v>
      </c>
      <c r="EE2" s="40" t="e">
        <f>#REF!</f>
        <v>#REF!</v>
      </c>
      <c r="EF2" s="40" t="e">
        <f>#REF!</f>
        <v>#REF!</v>
      </c>
      <c r="EG2" s="40" t="e">
        <f>#REF!</f>
        <v>#REF!</v>
      </c>
      <c r="EH2" s="40" t="e">
        <f>#REF!</f>
        <v>#REF!</v>
      </c>
      <c r="EI2" s="40" t="e">
        <f>#REF!</f>
        <v>#REF!</v>
      </c>
      <c r="EJ2" s="40" t="e">
        <f>#REF!</f>
        <v>#REF!</v>
      </c>
      <c r="EK2" s="40" t="e">
        <f>#REF!</f>
        <v>#REF!</v>
      </c>
      <c r="EL2" s="40" t="e">
        <f>#REF!</f>
        <v>#REF!</v>
      </c>
      <c r="EM2" s="40" t="e">
        <f>#REF!</f>
        <v>#REF!</v>
      </c>
      <c r="EN2" s="40" t="e">
        <f>#REF!</f>
        <v>#REF!</v>
      </c>
      <c r="EO2" s="40" t="e">
        <f>#REF!</f>
        <v>#REF!</v>
      </c>
      <c r="EP2" s="40" t="e">
        <f>#REF!</f>
        <v>#REF!</v>
      </c>
      <c r="EQ2" s="40" t="e">
        <f>#REF!</f>
        <v>#REF!</v>
      </c>
      <c r="ER2" s="40" t="e">
        <f>#REF!</f>
        <v>#REF!</v>
      </c>
      <c r="ES2" s="40" t="e">
        <f>#REF!</f>
        <v>#REF!</v>
      </c>
      <c r="ET2" s="40" t="e">
        <f>#REF!</f>
        <v>#REF!</v>
      </c>
      <c r="EU2" s="40" t="e">
        <f>#REF!</f>
        <v>#REF!</v>
      </c>
      <c r="EV2" s="40" t="e">
        <f>#REF!</f>
        <v>#REF!</v>
      </c>
      <c r="EW2" s="40" t="e">
        <f>#REF!</f>
        <v>#REF!</v>
      </c>
      <c r="EX2" s="40" t="e">
        <f>#REF!</f>
        <v>#REF!</v>
      </c>
      <c r="EY2" s="40" t="e">
        <f>#REF!</f>
        <v>#REF!</v>
      </c>
      <c r="EZ2" s="40" t="e">
        <f>#REF!</f>
        <v>#REF!</v>
      </c>
      <c r="FA2" s="40" t="e">
        <f>#REF!</f>
        <v>#REF!</v>
      </c>
      <c r="FB2" s="40" t="e">
        <f>#REF!</f>
        <v>#REF!</v>
      </c>
      <c r="FC2" s="40" t="e">
        <f>#REF!</f>
        <v>#REF!</v>
      </c>
      <c r="FD2" s="40" t="e">
        <f>#REF!</f>
        <v>#REF!</v>
      </c>
      <c r="FE2" s="40" t="e">
        <f>#REF!</f>
        <v>#REF!</v>
      </c>
      <c r="FF2" s="40" t="e">
        <f>#REF!</f>
        <v>#REF!</v>
      </c>
      <c r="FG2" s="40" t="e">
        <f>#REF!</f>
        <v>#REF!</v>
      </c>
      <c r="FH2" s="40" t="e">
        <f>#REF!</f>
        <v>#REF!</v>
      </c>
      <c r="FI2" s="40" t="e">
        <f>#REF!</f>
        <v>#REF!</v>
      </c>
      <c r="FJ2" s="40" t="e">
        <f>#REF!</f>
        <v>#REF!</v>
      </c>
      <c r="FK2" s="40" t="e">
        <f>#REF!</f>
        <v>#REF!</v>
      </c>
      <c r="FL2" s="40" t="e">
        <f>#REF!</f>
        <v>#REF!</v>
      </c>
      <c r="FM2" s="40" t="e">
        <f>#REF!</f>
        <v>#REF!</v>
      </c>
      <c r="FN2" s="40" t="e">
        <f>#REF!</f>
        <v>#REF!</v>
      </c>
      <c r="FO2" s="40" t="e">
        <f>#REF!</f>
        <v>#REF!</v>
      </c>
      <c r="FP2" s="40" t="e">
        <f>#REF!</f>
        <v>#REF!</v>
      </c>
      <c r="FQ2" s="40" t="e">
        <f>#REF!</f>
        <v>#REF!</v>
      </c>
      <c r="FR2" s="40" t="e">
        <f>#REF!</f>
        <v>#REF!</v>
      </c>
      <c r="FS2" s="40" t="e">
        <f>#REF!</f>
        <v>#REF!</v>
      </c>
      <c r="FT2" s="40" t="e">
        <f>#REF!</f>
        <v>#REF!</v>
      </c>
      <c r="FU2" s="40" t="e">
        <f>#REF!</f>
        <v>#REF!</v>
      </c>
      <c r="FV2" s="40" t="e">
        <f>#REF!</f>
        <v>#REF!</v>
      </c>
      <c r="FW2" s="40" t="e">
        <f>#REF!</f>
        <v>#REF!</v>
      </c>
      <c r="FX2" s="40" t="e">
        <f>#REF!</f>
        <v>#REF!</v>
      </c>
      <c r="FY2" s="40" t="e">
        <f>#REF!</f>
        <v>#REF!</v>
      </c>
      <c r="FZ2" s="40" t="e">
        <f>#REF!</f>
        <v>#REF!</v>
      </c>
      <c r="GA2" s="40" t="e">
        <f>#REF!</f>
        <v>#REF!</v>
      </c>
      <c r="GB2" s="40" t="e">
        <f>#REF!</f>
        <v>#REF!</v>
      </c>
      <c r="GC2" s="40" t="e">
        <f>#REF!</f>
        <v>#REF!</v>
      </c>
      <c r="GD2" s="40" t="e">
        <f>#REF!</f>
        <v>#REF!</v>
      </c>
      <c r="GE2" s="40" t="e">
        <f>#REF!</f>
        <v>#REF!</v>
      </c>
      <c r="GF2" s="40" t="e">
        <f>#REF!</f>
        <v>#REF!</v>
      </c>
      <c r="GG2" s="40" t="e">
        <f>#REF!</f>
        <v>#REF!</v>
      </c>
      <c r="GH2" s="40" t="e">
        <f>#REF!</f>
        <v>#REF!</v>
      </c>
      <c r="GI2" s="40" t="e">
        <f>#REF!</f>
        <v>#REF!</v>
      </c>
      <c r="GJ2" s="40" t="e">
        <f>#REF!</f>
        <v>#REF!</v>
      </c>
      <c r="GK2" s="40" t="e">
        <f>#REF!</f>
        <v>#REF!</v>
      </c>
      <c r="GL2" s="40" t="e">
        <f>#REF!</f>
        <v>#REF!</v>
      </c>
      <c r="GM2" s="40" t="e">
        <f>#REF!</f>
        <v>#REF!</v>
      </c>
      <c r="GN2" s="40" t="e">
        <f>#REF!</f>
        <v>#REF!</v>
      </c>
      <c r="GO2" s="40" t="e">
        <f>#REF!</f>
        <v>#REF!</v>
      </c>
      <c r="GP2" s="40" t="e">
        <f>#REF!</f>
        <v>#REF!</v>
      </c>
      <c r="GQ2" s="40" t="e">
        <f>#REF!</f>
        <v>#REF!</v>
      </c>
      <c r="GR2" s="40" t="e">
        <f>#REF!</f>
        <v>#REF!</v>
      </c>
      <c r="GS2" s="40" t="e">
        <f>#REF!</f>
        <v>#REF!</v>
      </c>
      <c r="GT2" s="40" t="e">
        <f>#REF!</f>
        <v>#REF!</v>
      </c>
      <c r="GU2" s="40" t="e">
        <f>#REF!</f>
        <v>#REF!</v>
      </c>
      <c r="GV2" s="40" t="e">
        <f>#REF!</f>
        <v>#REF!</v>
      </c>
      <c r="GW2" s="40" t="e">
        <f>#REF!</f>
        <v>#REF!</v>
      </c>
      <c r="GX2" s="40" t="e">
        <f>#REF!</f>
        <v>#REF!</v>
      </c>
      <c r="GY2" s="40" t="e">
        <f>#REF!</f>
        <v>#REF!</v>
      </c>
      <c r="GZ2" s="40" t="e">
        <f>#REF!</f>
        <v>#REF!</v>
      </c>
      <c r="HA2" s="40" t="e">
        <f>#REF!</f>
        <v>#REF!</v>
      </c>
      <c r="HB2" s="40" t="e">
        <f>#REF!</f>
        <v>#REF!</v>
      </c>
      <c r="HC2" s="40" t="e">
        <f>#REF!</f>
        <v>#REF!</v>
      </c>
      <c r="HD2" s="40" t="e">
        <f>#REF!</f>
        <v>#REF!</v>
      </c>
      <c r="HE2" s="40" t="e">
        <f>#REF!</f>
        <v>#REF!</v>
      </c>
      <c r="HF2" s="40" t="e">
        <f>#REF!</f>
        <v>#REF!</v>
      </c>
      <c r="HG2" s="40" t="e">
        <f>#REF!</f>
        <v>#REF!</v>
      </c>
      <c r="HH2" s="40" t="e">
        <f>#REF!</f>
        <v>#REF!</v>
      </c>
      <c r="HI2" s="40" t="e">
        <f>#REF!</f>
        <v>#REF!</v>
      </c>
      <c r="HJ2" s="40" t="e">
        <f>#REF!</f>
        <v>#REF!</v>
      </c>
      <c r="HK2" s="40" t="e">
        <f>#REF!</f>
        <v>#REF!</v>
      </c>
      <c r="HL2" s="40" t="e">
        <f>#REF!</f>
        <v>#REF!</v>
      </c>
      <c r="HM2" s="40" t="e">
        <f>#REF!</f>
        <v>#REF!</v>
      </c>
      <c r="HN2" s="40">
        <f>委任状兼使用印鑑届!Y6</f>
        <v>8</v>
      </c>
      <c r="HO2" s="40">
        <f>委任状兼使用印鑑届!AB6</f>
        <v>2</v>
      </c>
      <c r="HP2" s="40">
        <f>委任状兼使用印鑑届!AE6</f>
        <v>0</v>
      </c>
      <c r="HQ2" s="40">
        <f>委任状兼使用印鑑届!P19</f>
        <v>0</v>
      </c>
      <c r="HR2" s="40">
        <f>委任状兼使用印鑑届!P20</f>
        <v>0</v>
      </c>
      <c r="HS2" s="40">
        <f>委任状兼使用印鑑届!P21</f>
        <v>0</v>
      </c>
      <c r="HT2" s="40">
        <f>委任状兼使用印鑑届!P22</f>
        <v>0</v>
      </c>
      <c r="HU2" s="40">
        <f>委任状兼使用印鑑届!P23</f>
        <v>0</v>
      </c>
      <c r="HV2" s="40">
        <f>委任状兼使用印鑑届!P24</f>
        <v>0</v>
      </c>
      <c r="HW2" s="40">
        <f>委任状兼使用印鑑届!P25</f>
        <v>0</v>
      </c>
      <c r="HX2" s="40">
        <f>委任状兼使用印鑑届!P26</f>
        <v>0</v>
      </c>
      <c r="HY2" s="40">
        <f>委任状兼使用印鑑届!P27</f>
        <v>0</v>
      </c>
      <c r="HZ2" s="40">
        <f>委任状兼使用印鑑届!P28</f>
        <v>0</v>
      </c>
      <c r="IA2" s="40" t="str">
        <f>委任状兼使用印鑑届!L36</f>
        <v>入札又は見積並びに契約の締結</v>
      </c>
      <c r="IB2" s="40">
        <f>委任状兼使用印鑑届!O36</f>
        <v>0</v>
      </c>
      <c r="IC2" s="40">
        <f>委任状兼使用印鑑届!R36</f>
        <v>0</v>
      </c>
      <c r="ID2" s="40">
        <f>委任状兼使用印鑑届!Y36</f>
        <v>0</v>
      </c>
      <c r="IE2" s="40">
        <f>委任状兼使用印鑑届!AB36</f>
        <v>0</v>
      </c>
      <c r="IF2" s="40">
        <f>委任状兼使用印鑑届!AE36</f>
        <v>0</v>
      </c>
      <c r="IG2" s="41">
        <f>'様式①-３'!BC8</f>
        <v>0</v>
      </c>
    </row>
  </sheetData>
  <sheetProtection algorithmName="SHA-512" hashValue="8JdhDonqLebuqxr6pNMZIV0SXJzciKmy5Pjz4svkK2KIVP2X2a+/R/6tsTUtuVuRwshXUm+4U4TOD31H8Nf+Uw==" saltValue="FHWFb36nO1jYiSGxCRKtSw==" spinCount="100000" sheet="1" selectLockedCells="1" selectUnlockedCells="1"/>
  <phoneticPr fontId="2"/>
  <pageMargins left="0.75" right="0.75" top="1" bottom="1" header="0.51200000000000001" footer="0.51200000000000001"/>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61"/>
  <sheetViews>
    <sheetView workbookViewId="0">
      <selection activeCell="A2" sqref="A2"/>
    </sheetView>
  </sheetViews>
  <sheetFormatPr defaultRowHeight="13.5" x14ac:dyDescent="0.15"/>
  <cols>
    <col min="5" max="7" width="12.375" customWidth="1"/>
    <col min="9" max="9" width="15.375" customWidth="1"/>
  </cols>
  <sheetData>
    <row r="1" spans="1:21" x14ac:dyDescent="0.15">
      <c r="A1" s="90" t="s">
        <v>525</v>
      </c>
      <c r="B1" s="90" t="s">
        <v>526</v>
      </c>
      <c r="C1" s="90" t="s">
        <v>587</v>
      </c>
      <c r="D1" s="90" t="s">
        <v>588</v>
      </c>
      <c r="E1" s="90" t="s">
        <v>589</v>
      </c>
      <c r="F1" s="90" t="s">
        <v>590</v>
      </c>
      <c r="G1" s="90" t="s">
        <v>591</v>
      </c>
      <c r="H1" s="90" t="s">
        <v>592</v>
      </c>
      <c r="I1" s="90" t="s">
        <v>593</v>
      </c>
      <c r="J1" s="90" t="s">
        <v>594</v>
      </c>
      <c r="K1" s="90" t="s">
        <v>595</v>
      </c>
      <c r="L1" s="90" t="s">
        <v>596</v>
      </c>
      <c r="M1" s="90" t="s">
        <v>581</v>
      </c>
      <c r="N1" s="90" t="s">
        <v>597</v>
      </c>
      <c r="O1" t="s">
        <v>610</v>
      </c>
      <c r="P1" t="s">
        <v>611</v>
      </c>
      <c r="Q1" t="s">
        <v>612</v>
      </c>
      <c r="R1" t="s">
        <v>613</v>
      </c>
      <c r="S1" t="s">
        <v>614</v>
      </c>
      <c r="T1" t="s">
        <v>615</v>
      </c>
      <c r="U1" t="s">
        <v>616</v>
      </c>
    </row>
    <row r="2" spans="1:21" x14ac:dyDescent="0.15">
      <c r="A2" t="str">
        <f>+IF($E2="","",2)</f>
        <v/>
      </c>
      <c r="B2" t="str">
        <f>+IF(E2="","",'様式①-１'!$Z$2)</f>
        <v/>
      </c>
      <c r="C2">
        <v>1</v>
      </c>
      <c r="D2" t="str">
        <f>+IF(E2="","",2)</f>
        <v/>
      </c>
      <c r="E2" t="str">
        <f>+'様式② '!AQ1</f>
        <v/>
      </c>
      <c r="F2" t="str">
        <f>+'様式② '!AR1</f>
        <v/>
      </c>
      <c r="G2" t="str">
        <f>+'様式② '!AS1</f>
        <v/>
      </c>
      <c r="H2" t="str">
        <f>+IF($E2="","",1)</f>
        <v/>
      </c>
      <c r="I2" t="str">
        <f>+IF($E2="","",0)</f>
        <v/>
      </c>
      <c r="J2" t="str">
        <f>+IF($E2="","",0)</f>
        <v/>
      </c>
      <c r="K2" t="str">
        <f>+IF($E2="","",1)</f>
        <v/>
      </c>
      <c r="L2" t="str">
        <f>+IF($E2="","",0)</f>
        <v/>
      </c>
      <c r="M2" t="str">
        <f>+IF($E2="","",0)</f>
        <v/>
      </c>
      <c r="N2" t="str">
        <f>+IF($E2="","",0)</f>
        <v/>
      </c>
    </row>
    <row r="3" spans="1:21" x14ac:dyDescent="0.15">
      <c r="A3" t="str">
        <f t="shared" ref="A3:A60" si="0">+IF($E3="","",2)</f>
        <v/>
      </c>
      <c r="B3" t="str">
        <f>+IF(E3="","",'様式①-１'!$Z$2)</f>
        <v/>
      </c>
      <c r="C3" t="str">
        <f>+IF(E3="","",C2+1)</f>
        <v/>
      </c>
      <c r="D3" t="str">
        <f t="shared" ref="D3:D61" si="1">+IF(E3="","",2)</f>
        <v/>
      </c>
      <c r="E3" t="str">
        <f>+'様式② '!AQ2</f>
        <v/>
      </c>
      <c r="F3" t="str">
        <f>+'様式② '!AR2</f>
        <v/>
      </c>
      <c r="G3" t="str">
        <f>+'様式② '!AS2</f>
        <v/>
      </c>
      <c r="H3" t="str">
        <f t="shared" ref="H3:H55" si="2">+IF($E3="","",1)</f>
        <v/>
      </c>
      <c r="I3" t="str">
        <f t="shared" ref="I3:J34" si="3">+IF($E3="","",0)</f>
        <v/>
      </c>
      <c r="J3" t="str">
        <f t="shared" si="3"/>
        <v/>
      </c>
      <c r="K3" t="str">
        <f t="shared" ref="K3:K59" si="4">+IF($E3="","",1)</f>
        <v/>
      </c>
      <c r="L3" t="str">
        <f t="shared" ref="L3:N34" si="5">+IF($E3="","",0)</f>
        <v/>
      </c>
      <c r="M3" t="str">
        <f t="shared" si="5"/>
        <v/>
      </c>
      <c r="N3" t="str">
        <f t="shared" si="5"/>
        <v/>
      </c>
    </row>
    <row r="4" spans="1:21" x14ac:dyDescent="0.15">
      <c r="A4" t="str">
        <f t="shared" si="0"/>
        <v/>
      </c>
      <c r="B4" t="str">
        <f>+IF(E4="","",'様式①-１'!$Z$2)</f>
        <v/>
      </c>
      <c r="C4" t="str">
        <f>+IF(E4="","",C3+1)</f>
        <v/>
      </c>
      <c r="D4" t="str">
        <f t="shared" si="1"/>
        <v/>
      </c>
      <c r="E4" t="str">
        <f>+'様式② '!AQ3</f>
        <v/>
      </c>
      <c r="F4" t="str">
        <f>+'様式② '!AR3</f>
        <v/>
      </c>
      <c r="G4" t="str">
        <f>+'様式② '!AS3</f>
        <v/>
      </c>
      <c r="H4" t="str">
        <f t="shared" si="2"/>
        <v/>
      </c>
      <c r="I4" t="str">
        <f t="shared" si="3"/>
        <v/>
      </c>
      <c r="J4" t="str">
        <f t="shared" si="3"/>
        <v/>
      </c>
      <c r="K4" t="str">
        <f t="shared" si="4"/>
        <v/>
      </c>
      <c r="L4" t="str">
        <f t="shared" si="5"/>
        <v/>
      </c>
      <c r="M4" t="str">
        <f t="shared" si="5"/>
        <v/>
      </c>
      <c r="N4" t="str">
        <f t="shared" si="5"/>
        <v/>
      </c>
    </row>
    <row r="5" spans="1:21" x14ac:dyDescent="0.15">
      <c r="A5" t="str">
        <f t="shared" si="0"/>
        <v/>
      </c>
      <c r="B5" t="str">
        <f>+IF(E5="","",'様式①-１'!$Z$2)</f>
        <v/>
      </c>
      <c r="C5" t="str">
        <f t="shared" ref="C5:C60" si="6">+IF(E5="","",C4+1)</f>
        <v/>
      </c>
      <c r="D5" t="str">
        <f t="shared" si="1"/>
        <v/>
      </c>
      <c r="E5" t="str">
        <f>+'様式② '!AQ4</f>
        <v/>
      </c>
      <c r="F5" t="str">
        <f>+'様式② '!AR4</f>
        <v/>
      </c>
      <c r="G5" t="str">
        <f>+'様式② '!AS4</f>
        <v/>
      </c>
      <c r="H5" t="str">
        <f t="shared" si="2"/>
        <v/>
      </c>
      <c r="I5" t="str">
        <f t="shared" si="3"/>
        <v/>
      </c>
      <c r="J5" t="str">
        <f t="shared" si="3"/>
        <v/>
      </c>
      <c r="K5" t="str">
        <f t="shared" si="4"/>
        <v/>
      </c>
      <c r="L5" t="str">
        <f t="shared" si="5"/>
        <v/>
      </c>
      <c r="M5" t="str">
        <f t="shared" si="5"/>
        <v/>
      </c>
      <c r="N5" t="str">
        <f t="shared" si="5"/>
        <v/>
      </c>
    </row>
    <row r="6" spans="1:21" x14ac:dyDescent="0.15">
      <c r="A6" t="str">
        <f t="shared" si="0"/>
        <v/>
      </c>
      <c r="B6" t="str">
        <f>+IF(E6="","",'様式①-１'!$Z$2)</f>
        <v/>
      </c>
      <c r="C6" t="str">
        <f t="shared" si="6"/>
        <v/>
      </c>
      <c r="D6" t="str">
        <f t="shared" si="1"/>
        <v/>
      </c>
      <c r="E6" t="str">
        <f>+'様式② '!AQ5</f>
        <v/>
      </c>
      <c r="F6" t="str">
        <f>+'様式② '!AR5</f>
        <v/>
      </c>
      <c r="G6" t="str">
        <f>+'様式② '!AS5</f>
        <v/>
      </c>
      <c r="H6" t="str">
        <f t="shared" si="2"/>
        <v/>
      </c>
      <c r="I6" t="str">
        <f t="shared" si="3"/>
        <v/>
      </c>
      <c r="J6" t="str">
        <f t="shared" si="3"/>
        <v/>
      </c>
      <c r="K6" t="str">
        <f t="shared" si="4"/>
        <v/>
      </c>
      <c r="L6" t="str">
        <f t="shared" si="5"/>
        <v/>
      </c>
      <c r="M6" t="str">
        <f t="shared" si="5"/>
        <v/>
      </c>
      <c r="N6" t="str">
        <f t="shared" si="5"/>
        <v/>
      </c>
    </row>
    <row r="7" spans="1:21" x14ac:dyDescent="0.15">
      <c r="A7" t="str">
        <f t="shared" si="0"/>
        <v/>
      </c>
      <c r="B7" t="str">
        <f>+IF(E7="","",'様式①-１'!$Z$2)</f>
        <v/>
      </c>
      <c r="C7" t="str">
        <f t="shared" si="6"/>
        <v/>
      </c>
      <c r="D7" t="str">
        <f t="shared" si="1"/>
        <v/>
      </c>
      <c r="E7" t="str">
        <f>+'様式② '!AQ6</f>
        <v/>
      </c>
      <c r="F7" t="str">
        <f>+'様式② '!AR6</f>
        <v/>
      </c>
      <c r="G7" t="str">
        <f>+'様式② '!AS6</f>
        <v/>
      </c>
      <c r="H7" t="str">
        <f t="shared" si="2"/>
        <v/>
      </c>
      <c r="I7" t="str">
        <f t="shared" si="3"/>
        <v/>
      </c>
      <c r="J7" t="str">
        <f t="shared" si="3"/>
        <v/>
      </c>
      <c r="K7" t="str">
        <f t="shared" si="4"/>
        <v/>
      </c>
      <c r="L7" t="str">
        <f t="shared" si="5"/>
        <v/>
      </c>
      <c r="M7" t="str">
        <f t="shared" si="5"/>
        <v/>
      </c>
      <c r="N7" t="str">
        <f t="shared" si="5"/>
        <v/>
      </c>
    </row>
    <row r="8" spans="1:21" x14ac:dyDescent="0.15">
      <c r="A8" t="str">
        <f t="shared" si="0"/>
        <v/>
      </c>
      <c r="B8" t="str">
        <f>+IF(E8="","",'様式①-１'!$Z$2)</f>
        <v/>
      </c>
      <c r="C8" t="str">
        <f t="shared" si="6"/>
        <v/>
      </c>
      <c r="D8" t="str">
        <f t="shared" si="1"/>
        <v/>
      </c>
      <c r="E8" t="str">
        <f>+'様式② '!AQ7</f>
        <v/>
      </c>
      <c r="F8" t="str">
        <f>+'様式② '!AR7</f>
        <v/>
      </c>
      <c r="G8" t="str">
        <f>+'様式② '!AS7</f>
        <v/>
      </c>
      <c r="H8" t="str">
        <f t="shared" si="2"/>
        <v/>
      </c>
      <c r="I8" t="str">
        <f t="shared" si="3"/>
        <v/>
      </c>
      <c r="J8" t="str">
        <f t="shared" si="3"/>
        <v/>
      </c>
      <c r="K8" t="str">
        <f t="shared" si="4"/>
        <v/>
      </c>
      <c r="L8" t="str">
        <f t="shared" si="5"/>
        <v/>
      </c>
      <c r="M8" t="str">
        <f t="shared" si="5"/>
        <v/>
      </c>
      <c r="N8" t="str">
        <f t="shared" si="5"/>
        <v/>
      </c>
    </row>
    <row r="9" spans="1:21" x14ac:dyDescent="0.15">
      <c r="A9" t="str">
        <f t="shared" si="0"/>
        <v/>
      </c>
      <c r="B9" t="str">
        <f>+IF(E9="","",'様式①-１'!$Z$2)</f>
        <v/>
      </c>
      <c r="C9" t="str">
        <f t="shared" si="6"/>
        <v/>
      </c>
      <c r="D9" t="str">
        <f t="shared" si="1"/>
        <v/>
      </c>
      <c r="E9" t="str">
        <f>+'様式② '!AQ8</f>
        <v/>
      </c>
      <c r="F9" t="str">
        <f>+'様式② '!AR8</f>
        <v/>
      </c>
      <c r="G9" t="str">
        <f>+'様式② '!AS8</f>
        <v/>
      </c>
      <c r="H9" t="str">
        <f t="shared" si="2"/>
        <v/>
      </c>
      <c r="I9" t="str">
        <f t="shared" si="3"/>
        <v/>
      </c>
      <c r="J9" t="str">
        <f t="shared" si="3"/>
        <v/>
      </c>
      <c r="K9" t="str">
        <f t="shared" si="4"/>
        <v/>
      </c>
      <c r="L9" t="str">
        <f t="shared" si="5"/>
        <v/>
      </c>
      <c r="M9" t="str">
        <f t="shared" si="5"/>
        <v/>
      </c>
      <c r="N9" t="str">
        <f t="shared" si="5"/>
        <v/>
      </c>
    </row>
    <row r="10" spans="1:21" x14ac:dyDescent="0.15">
      <c r="A10" t="str">
        <f t="shared" si="0"/>
        <v/>
      </c>
      <c r="B10" t="str">
        <f>+IF(E10="","",'様式①-１'!$Z$2)</f>
        <v/>
      </c>
      <c r="C10" t="str">
        <f t="shared" si="6"/>
        <v/>
      </c>
      <c r="D10" t="str">
        <f t="shared" si="1"/>
        <v/>
      </c>
      <c r="E10" t="str">
        <f>+'様式② '!AQ9</f>
        <v/>
      </c>
      <c r="F10" t="str">
        <f>+'様式② '!AR9</f>
        <v/>
      </c>
      <c r="G10" t="str">
        <f>+'様式② '!AS9</f>
        <v/>
      </c>
      <c r="H10" t="str">
        <f t="shared" si="2"/>
        <v/>
      </c>
      <c r="I10" t="str">
        <f t="shared" si="3"/>
        <v/>
      </c>
      <c r="J10" t="str">
        <f t="shared" si="3"/>
        <v/>
      </c>
      <c r="K10" t="str">
        <f t="shared" si="4"/>
        <v/>
      </c>
      <c r="L10" t="str">
        <f t="shared" si="5"/>
        <v/>
      </c>
      <c r="M10" t="str">
        <f t="shared" si="5"/>
        <v/>
      </c>
      <c r="N10" t="str">
        <f t="shared" si="5"/>
        <v/>
      </c>
    </row>
    <row r="11" spans="1:21" x14ac:dyDescent="0.15">
      <c r="A11" t="str">
        <f t="shared" si="0"/>
        <v/>
      </c>
      <c r="B11" t="str">
        <f>+IF(E11="","",'様式①-１'!$Z$2)</f>
        <v/>
      </c>
      <c r="C11" t="str">
        <f t="shared" si="6"/>
        <v/>
      </c>
      <c r="D11" t="str">
        <f t="shared" si="1"/>
        <v/>
      </c>
      <c r="E11" t="str">
        <f>+'様式② '!AQ10</f>
        <v/>
      </c>
      <c r="F11" t="str">
        <f>+'様式② '!AR10</f>
        <v/>
      </c>
      <c r="G11" t="str">
        <f>+'様式② '!AS10</f>
        <v/>
      </c>
      <c r="H11" t="str">
        <f t="shared" si="2"/>
        <v/>
      </c>
      <c r="I11" t="str">
        <f t="shared" si="3"/>
        <v/>
      </c>
      <c r="J11" t="str">
        <f t="shared" si="3"/>
        <v/>
      </c>
      <c r="K11" t="str">
        <f t="shared" si="4"/>
        <v/>
      </c>
      <c r="L11" t="str">
        <f t="shared" si="5"/>
        <v/>
      </c>
      <c r="M11" t="str">
        <f t="shared" si="5"/>
        <v/>
      </c>
      <c r="N11" t="str">
        <f t="shared" si="5"/>
        <v/>
      </c>
    </row>
    <row r="12" spans="1:21" x14ac:dyDescent="0.15">
      <c r="A12" t="str">
        <f t="shared" si="0"/>
        <v/>
      </c>
      <c r="B12" t="str">
        <f>+IF(E12="","",'様式①-１'!$Z$2)</f>
        <v/>
      </c>
      <c r="C12" t="str">
        <f t="shared" si="6"/>
        <v/>
      </c>
      <c r="D12" t="str">
        <f t="shared" si="1"/>
        <v/>
      </c>
      <c r="E12" t="str">
        <f>+'様式② '!AQ11</f>
        <v/>
      </c>
      <c r="F12" t="str">
        <f>+'様式② '!AR11</f>
        <v/>
      </c>
      <c r="G12" t="str">
        <f>+'様式② '!AS11</f>
        <v/>
      </c>
      <c r="H12" t="str">
        <f t="shared" si="2"/>
        <v/>
      </c>
      <c r="I12" t="str">
        <f t="shared" si="3"/>
        <v/>
      </c>
      <c r="J12" t="str">
        <f t="shared" si="3"/>
        <v/>
      </c>
      <c r="K12" t="str">
        <f t="shared" si="4"/>
        <v/>
      </c>
      <c r="L12" t="str">
        <f t="shared" si="5"/>
        <v/>
      </c>
      <c r="M12" t="str">
        <f t="shared" si="5"/>
        <v/>
      </c>
      <c r="N12" t="str">
        <f t="shared" si="5"/>
        <v/>
      </c>
    </row>
    <row r="13" spans="1:21" x14ac:dyDescent="0.15">
      <c r="A13" t="str">
        <f t="shared" si="0"/>
        <v/>
      </c>
      <c r="B13" t="str">
        <f>+IF(E13="","",'様式①-１'!$Z$2)</f>
        <v/>
      </c>
      <c r="C13" t="str">
        <f t="shared" si="6"/>
        <v/>
      </c>
      <c r="D13" t="str">
        <f t="shared" si="1"/>
        <v/>
      </c>
      <c r="E13" t="str">
        <f>+'様式② '!AQ12</f>
        <v/>
      </c>
      <c r="F13" t="str">
        <f>+'様式② '!AR12</f>
        <v/>
      </c>
      <c r="G13" t="str">
        <f>+'様式② '!AS12</f>
        <v/>
      </c>
      <c r="H13" t="str">
        <f t="shared" si="2"/>
        <v/>
      </c>
      <c r="I13" t="str">
        <f t="shared" si="3"/>
        <v/>
      </c>
      <c r="J13" t="str">
        <f t="shared" si="3"/>
        <v/>
      </c>
      <c r="K13" t="str">
        <f t="shared" si="4"/>
        <v/>
      </c>
      <c r="L13" t="str">
        <f t="shared" si="5"/>
        <v/>
      </c>
      <c r="M13" t="str">
        <f t="shared" si="5"/>
        <v/>
      </c>
      <c r="N13" t="str">
        <f t="shared" si="5"/>
        <v/>
      </c>
    </row>
    <row r="14" spans="1:21" x14ac:dyDescent="0.15">
      <c r="A14" t="str">
        <f t="shared" si="0"/>
        <v/>
      </c>
      <c r="B14" t="str">
        <f>+IF(E14="","",'様式①-１'!$Z$2)</f>
        <v/>
      </c>
      <c r="C14" t="str">
        <f t="shared" si="6"/>
        <v/>
      </c>
      <c r="D14" t="str">
        <f t="shared" si="1"/>
        <v/>
      </c>
      <c r="E14" t="str">
        <f>+'様式② '!AQ13</f>
        <v/>
      </c>
      <c r="F14" t="str">
        <f>+'様式② '!AR13</f>
        <v/>
      </c>
      <c r="G14" t="str">
        <f>+'様式② '!AS13</f>
        <v/>
      </c>
      <c r="H14" t="str">
        <f t="shared" si="2"/>
        <v/>
      </c>
      <c r="I14" t="str">
        <f t="shared" si="3"/>
        <v/>
      </c>
      <c r="J14" t="str">
        <f t="shared" si="3"/>
        <v/>
      </c>
      <c r="K14" t="str">
        <f t="shared" si="4"/>
        <v/>
      </c>
      <c r="L14" t="str">
        <f t="shared" si="5"/>
        <v/>
      </c>
      <c r="M14" t="str">
        <f t="shared" si="5"/>
        <v/>
      </c>
      <c r="N14" t="str">
        <f t="shared" si="5"/>
        <v/>
      </c>
    </row>
    <row r="15" spans="1:21" x14ac:dyDescent="0.15">
      <c r="A15" t="str">
        <f t="shared" si="0"/>
        <v/>
      </c>
      <c r="B15" t="str">
        <f>+IF(E15="","",'様式①-１'!$Z$2)</f>
        <v/>
      </c>
      <c r="C15" t="str">
        <f t="shared" si="6"/>
        <v/>
      </c>
      <c r="D15" t="str">
        <f t="shared" si="1"/>
        <v/>
      </c>
      <c r="E15" t="str">
        <f>+'様式② '!AQ14</f>
        <v/>
      </c>
      <c r="F15" t="str">
        <f>+'様式② '!AR14</f>
        <v/>
      </c>
      <c r="G15" t="str">
        <f>+'様式② '!AS14</f>
        <v/>
      </c>
      <c r="H15" t="str">
        <f t="shared" si="2"/>
        <v/>
      </c>
      <c r="I15" t="str">
        <f t="shared" si="3"/>
        <v/>
      </c>
      <c r="J15" t="str">
        <f t="shared" si="3"/>
        <v/>
      </c>
      <c r="K15" t="str">
        <f t="shared" si="4"/>
        <v/>
      </c>
      <c r="L15" t="str">
        <f t="shared" si="5"/>
        <v/>
      </c>
      <c r="M15" t="str">
        <f t="shared" si="5"/>
        <v/>
      </c>
      <c r="N15" t="str">
        <f t="shared" si="5"/>
        <v/>
      </c>
    </row>
    <row r="16" spans="1:21" x14ac:dyDescent="0.15">
      <c r="A16" t="str">
        <f t="shared" si="0"/>
        <v/>
      </c>
      <c r="B16" t="str">
        <f>+IF(E16="","",'様式①-１'!$Z$2)</f>
        <v/>
      </c>
      <c r="C16" t="str">
        <f t="shared" si="6"/>
        <v/>
      </c>
      <c r="D16" t="str">
        <f t="shared" si="1"/>
        <v/>
      </c>
      <c r="E16" t="str">
        <f>+'様式② '!AQ15</f>
        <v/>
      </c>
      <c r="F16" t="str">
        <f>+'様式② '!AR15</f>
        <v/>
      </c>
      <c r="G16" t="str">
        <f>+'様式② '!AS15</f>
        <v/>
      </c>
      <c r="H16" t="str">
        <f t="shared" si="2"/>
        <v/>
      </c>
      <c r="I16" t="str">
        <f t="shared" si="3"/>
        <v/>
      </c>
      <c r="J16" t="str">
        <f t="shared" si="3"/>
        <v/>
      </c>
      <c r="K16" t="str">
        <f t="shared" si="4"/>
        <v/>
      </c>
      <c r="L16" t="str">
        <f t="shared" si="5"/>
        <v/>
      </c>
      <c r="M16" t="str">
        <f t="shared" si="5"/>
        <v/>
      </c>
      <c r="N16" t="str">
        <f t="shared" si="5"/>
        <v/>
      </c>
    </row>
    <row r="17" spans="1:14" x14ac:dyDescent="0.15">
      <c r="A17" t="str">
        <f t="shared" si="0"/>
        <v/>
      </c>
      <c r="B17" t="str">
        <f>+IF(E17="","",'様式①-１'!$Z$2)</f>
        <v/>
      </c>
      <c r="C17" t="str">
        <f t="shared" si="6"/>
        <v/>
      </c>
      <c r="D17" t="str">
        <f t="shared" si="1"/>
        <v/>
      </c>
      <c r="E17" t="str">
        <f>+'様式② '!AQ16</f>
        <v/>
      </c>
      <c r="F17" t="str">
        <f>+'様式② '!AR16</f>
        <v/>
      </c>
      <c r="G17" t="str">
        <f>+'様式② '!AS16</f>
        <v/>
      </c>
      <c r="H17" t="str">
        <f t="shared" si="2"/>
        <v/>
      </c>
      <c r="I17" t="str">
        <f t="shared" si="3"/>
        <v/>
      </c>
      <c r="J17" t="str">
        <f t="shared" si="3"/>
        <v/>
      </c>
      <c r="K17" t="str">
        <f t="shared" si="4"/>
        <v/>
      </c>
      <c r="L17" t="str">
        <f t="shared" si="5"/>
        <v/>
      </c>
      <c r="M17" t="str">
        <f t="shared" si="5"/>
        <v/>
      </c>
      <c r="N17" t="str">
        <f t="shared" si="5"/>
        <v/>
      </c>
    </row>
    <row r="18" spans="1:14" x14ac:dyDescent="0.15">
      <c r="A18" t="str">
        <f t="shared" si="0"/>
        <v/>
      </c>
      <c r="B18" t="str">
        <f>+IF(E18="","",'様式①-１'!$Z$2)</f>
        <v/>
      </c>
      <c r="C18" t="str">
        <f t="shared" si="6"/>
        <v/>
      </c>
      <c r="D18" t="str">
        <f t="shared" si="1"/>
        <v/>
      </c>
      <c r="E18" t="str">
        <f>+'様式② '!AQ17</f>
        <v/>
      </c>
      <c r="F18" t="str">
        <f>+'様式② '!AR17</f>
        <v/>
      </c>
      <c r="G18" t="str">
        <f>+'様式② '!AS17</f>
        <v/>
      </c>
      <c r="H18" t="str">
        <f t="shared" si="2"/>
        <v/>
      </c>
      <c r="I18" t="str">
        <f t="shared" si="3"/>
        <v/>
      </c>
      <c r="J18" t="str">
        <f t="shared" si="3"/>
        <v/>
      </c>
      <c r="K18" t="str">
        <f t="shared" si="4"/>
        <v/>
      </c>
      <c r="L18" t="str">
        <f t="shared" si="5"/>
        <v/>
      </c>
      <c r="M18" t="str">
        <f t="shared" si="5"/>
        <v/>
      </c>
      <c r="N18" t="str">
        <f t="shared" si="5"/>
        <v/>
      </c>
    </row>
    <row r="19" spans="1:14" x14ac:dyDescent="0.15">
      <c r="A19" t="str">
        <f t="shared" si="0"/>
        <v/>
      </c>
      <c r="B19" t="str">
        <f>+IF(E19="","",'様式①-１'!$Z$2)</f>
        <v/>
      </c>
      <c r="C19" t="str">
        <f t="shared" si="6"/>
        <v/>
      </c>
      <c r="D19" t="str">
        <f t="shared" si="1"/>
        <v/>
      </c>
      <c r="E19" t="str">
        <f>+'様式② '!AQ18</f>
        <v/>
      </c>
      <c r="F19" t="str">
        <f>+'様式② '!AR18</f>
        <v/>
      </c>
      <c r="G19" t="str">
        <f>+'様式② '!AS18</f>
        <v/>
      </c>
      <c r="H19" t="str">
        <f t="shared" si="2"/>
        <v/>
      </c>
      <c r="I19" t="str">
        <f t="shared" si="3"/>
        <v/>
      </c>
      <c r="J19" t="str">
        <f t="shared" si="3"/>
        <v/>
      </c>
      <c r="K19" t="str">
        <f t="shared" si="4"/>
        <v/>
      </c>
      <c r="L19" t="str">
        <f t="shared" si="5"/>
        <v/>
      </c>
      <c r="M19" t="str">
        <f t="shared" si="5"/>
        <v/>
      </c>
      <c r="N19" t="str">
        <f t="shared" si="5"/>
        <v/>
      </c>
    </row>
    <row r="20" spans="1:14" x14ac:dyDescent="0.15">
      <c r="A20" t="str">
        <f t="shared" si="0"/>
        <v/>
      </c>
      <c r="B20" t="str">
        <f>+IF(E20="","",'様式①-１'!$Z$2)</f>
        <v/>
      </c>
      <c r="C20" t="str">
        <f t="shared" si="6"/>
        <v/>
      </c>
      <c r="D20" t="str">
        <f t="shared" si="1"/>
        <v/>
      </c>
      <c r="E20" t="str">
        <f>+'様式② '!AQ19</f>
        <v/>
      </c>
      <c r="F20" t="str">
        <f>+'様式② '!AR19</f>
        <v/>
      </c>
      <c r="G20" t="str">
        <f>+'様式② '!AS19</f>
        <v/>
      </c>
      <c r="H20" t="str">
        <f t="shared" si="2"/>
        <v/>
      </c>
      <c r="I20" t="str">
        <f t="shared" si="3"/>
        <v/>
      </c>
      <c r="J20" t="str">
        <f t="shared" si="3"/>
        <v/>
      </c>
      <c r="K20" t="str">
        <f t="shared" si="4"/>
        <v/>
      </c>
      <c r="L20" t="str">
        <f t="shared" si="5"/>
        <v/>
      </c>
      <c r="M20" t="str">
        <f t="shared" si="5"/>
        <v/>
      </c>
      <c r="N20" t="str">
        <f t="shared" si="5"/>
        <v/>
      </c>
    </row>
    <row r="21" spans="1:14" x14ac:dyDescent="0.15">
      <c r="A21" t="str">
        <f t="shared" si="0"/>
        <v/>
      </c>
      <c r="B21" t="str">
        <f>+IF(E21="","",'様式①-１'!$Z$2)</f>
        <v/>
      </c>
      <c r="C21" t="str">
        <f t="shared" si="6"/>
        <v/>
      </c>
      <c r="D21" t="str">
        <f t="shared" si="1"/>
        <v/>
      </c>
      <c r="E21" t="str">
        <f>+'様式② '!AQ20</f>
        <v/>
      </c>
      <c r="F21" t="str">
        <f>+'様式② '!AR20</f>
        <v/>
      </c>
      <c r="G21" t="str">
        <f>+'様式② '!AS20</f>
        <v/>
      </c>
      <c r="H21" t="str">
        <f t="shared" si="2"/>
        <v/>
      </c>
      <c r="I21" t="str">
        <f t="shared" si="3"/>
        <v/>
      </c>
      <c r="J21" t="str">
        <f t="shared" si="3"/>
        <v/>
      </c>
      <c r="K21" t="str">
        <f t="shared" si="4"/>
        <v/>
      </c>
      <c r="L21" t="str">
        <f t="shared" si="5"/>
        <v/>
      </c>
      <c r="M21" t="str">
        <f t="shared" si="5"/>
        <v/>
      </c>
      <c r="N21" t="str">
        <f t="shared" si="5"/>
        <v/>
      </c>
    </row>
    <row r="22" spans="1:14" x14ac:dyDescent="0.15">
      <c r="A22" t="str">
        <f t="shared" si="0"/>
        <v/>
      </c>
      <c r="B22" t="str">
        <f>+IF(E22="","",'様式①-１'!$Z$2)</f>
        <v/>
      </c>
      <c r="C22" t="str">
        <f t="shared" si="6"/>
        <v/>
      </c>
      <c r="D22" t="str">
        <f t="shared" si="1"/>
        <v/>
      </c>
      <c r="E22" t="str">
        <f>+'様式② '!AQ21</f>
        <v/>
      </c>
      <c r="F22" t="str">
        <f>+'様式② '!AR21</f>
        <v/>
      </c>
      <c r="G22" t="str">
        <f>+'様式② '!AS21</f>
        <v/>
      </c>
      <c r="H22" t="str">
        <f t="shared" si="2"/>
        <v/>
      </c>
      <c r="I22" t="str">
        <f t="shared" si="3"/>
        <v/>
      </c>
      <c r="J22" t="str">
        <f t="shared" si="3"/>
        <v/>
      </c>
      <c r="K22" t="str">
        <f t="shared" si="4"/>
        <v/>
      </c>
      <c r="L22" t="str">
        <f t="shared" si="5"/>
        <v/>
      </c>
      <c r="M22" t="str">
        <f t="shared" si="5"/>
        <v/>
      </c>
      <c r="N22" t="str">
        <f t="shared" si="5"/>
        <v/>
      </c>
    </row>
    <row r="23" spans="1:14" x14ac:dyDescent="0.15">
      <c r="A23" t="str">
        <f t="shared" si="0"/>
        <v/>
      </c>
      <c r="B23" t="str">
        <f>+IF(E23="","",'様式①-１'!$Z$2)</f>
        <v/>
      </c>
      <c r="C23" t="str">
        <f t="shared" si="6"/>
        <v/>
      </c>
      <c r="D23" t="str">
        <f t="shared" si="1"/>
        <v/>
      </c>
      <c r="E23" t="str">
        <f>+'様式② '!AQ22</f>
        <v/>
      </c>
      <c r="F23" t="str">
        <f>+'様式② '!AR22</f>
        <v/>
      </c>
      <c r="G23" t="str">
        <f>+'様式② '!AS22</f>
        <v/>
      </c>
      <c r="H23" t="str">
        <f t="shared" si="2"/>
        <v/>
      </c>
      <c r="I23" t="str">
        <f t="shared" si="3"/>
        <v/>
      </c>
      <c r="J23" t="str">
        <f t="shared" si="3"/>
        <v/>
      </c>
      <c r="K23" t="str">
        <f t="shared" si="4"/>
        <v/>
      </c>
      <c r="L23" t="str">
        <f t="shared" si="5"/>
        <v/>
      </c>
      <c r="M23" t="str">
        <f t="shared" si="5"/>
        <v/>
      </c>
      <c r="N23" t="str">
        <f t="shared" si="5"/>
        <v/>
      </c>
    </row>
    <row r="24" spans="1:14" x14ac:dyDescent="0.15">
      <c r="A24" t="str">
        <f t="shared" si="0"/>
        <v/>
      </c>
      <c r="B24" t="str">
        <f>+IF(E24="","",'様式①-１'!$Z$2)</f>
        <v/>
      </c>
      <c r="C24" t="str">
        <f t="shared" si="6"/>
        <v/>
      </c>
      <c r="D24" t="str">
        <f t="shared" si="1"/>
        <v/>
      </c>
      <c r="E24" t="str">
        <f>+'様式② '!AQ23</f>
        <v/>
      </c>
      <c r="F24" t="str">
        <f>+'様式② '!AR23</f>
        <v/>
      </c>
      <c r="G24" t="str">
        <f>+'様式② '!AS23</f>
        <v/>
      </c>
      <c r="H24" t="str">
        <f t="shared" si="2"/>
        <v/>
      </c>
      <c r="I24" t="str">
        <f t="shared" si="3"/>
        <v/>
      </c>
      <c r="J24" t="str">
        <f t="shared" si="3"/>
        <v/>
      </c>
      <c r="K24" t="str">
        <f t="shared" si="4"/>
        <v/>
      </c>
      <c r="L24" t="str">
        <f t="shared" si="5"/>
        <v/>
      </c>
      <c r="M24" t="str">
        <f t="shared" si="5"/>
        <v/>
      </c>
      <c r="N24" t="str">
        <f t="shared" si="5"/>
        <v/>
      </c>
    </row>
    <row r="25" spans="1:14" x14ac:dyDescent="0.15">
      <c r="A25" t="str">
        <f t="shared" si="0"/>
        <v/>
      </c>
      <c r="B25" t="str">
        <f>+IF(E25="","",'様式①-１'!$Z$2)</f>
        <v/>
      </c>
      <c r="C25" t="str">
        <f t="shared" si="6"/>
        <v/>
      </c>
      <c r="D25" t="str">
        <f t="shared" si="1"/>
        <v/>
      </c>
      <c r="E25" t="str">
        <f>+'様式② '!AQ24</f>
        <v/>
      </c>
      <c r="F25" t="str">
        <f>+'様式② '!AR24</f>
        <v/>
      </c>
      <c r="G25" t="str">
        <f>+'様式② '!AS24</f>
        <v/>
      </c>
      <c r="H25" t="str">
        <f t="shared" si="2"/>
        <v/>
      </c>
      <c r="I25" t="str">
        <f t="shared" si="3"/>
        <v/>
      </c>
      <c r="J25" t="str">
        <f t="shared" si="3"/>
        <v/>
      </c>
      <c r="K25" t="str">
        <f t="shared" si="4"/>
        <v/>
      </c>
      <c r="L25" t="str">
        <f t="shared" si="5"/>
        <v/>
      </c>
      <c r="M25" t="str">
        <f t="shared" si="5"/>
        <v/>
      </c>
      <c r="N25" t="str">
        <f t="shared" si="5"/>
        <v/>
      </c>
    </row>
    <row r="26" spans="1:14" x14ac:dyDescent="0.15">
      <c r="A26" t="str">
        <f t="shared" si="0"/>
        <v/>
      </c>
      <c r="B26" t="str">
        <f>+IF(E26="","",'様式①-１'!$Z$2)</f>
        <v/>
      </c>
      <c r="C26" t="str">
        <f t="shared" si="6"/>
        <v/>
      </c>
      <c r="D26" t="str">
        <f t="shared" si="1"/>
        <v/>
      </c>
      <c r="E26" t="str">
        <f>+'様式② '!AQ25</f>
        <v/>
      </c>
      <c r="F26" t="str">
        <f>+'様式② '!AR25</f>
        <v/>
      </c>
      <c r="G26" t="str">
        <f>+'様式② '!AS25</f>
        <v/>
      </c>
      <c r="H26" t="str">
        <f t="shared" si="2"/>
        <v/>
      </c>
      <c r="I26" t="str">
        <f t="shared" si="3"/>
        <v/>
      </c>
      <c r="J26" t="str">
        <f t="shared" si="3"/>
        <v/>
      </c>
      <c r="K26" t="str">
        <f t="shared" si="4"/>
        <v/>
      </c>
      <c r="L26" t="str">
        <f t="shared" si="5"/>
        <v/>
      </c>
      <c r="M26" t="str">
        <f t="shared" si="5"/>
        <v/>
      </c>
      <c r="N26" t="str">
        <f t="shared" si="5"/>
        <v/>
      </c>
    </row>
    <row r="27" spans="1:14" x14ac:dyDescent="0.15">
      <c r="A27" t="str">
        <f t="shared" si="0"/>
        <v/>
      </c>
      <c r="B27" t="str">
        <f>+IF(E27="","",'様式①-１'!$Z$2)</f>
        <v/>
      </c>
      <c r="C27" t="str">
        <f t="shared" si="6"/>
        <v/>
      </c>
      <c r="D27" t="str">
        <f t="shared" si="1"/>
        <v/>
      </c>
      <c r="E27" t="str">
        <f>+'様式② '!AQ26</f>
        <v/>
      </c>
      <c r="F27" t="str">
        <f>+'様式② '!AR26</f>
        <v/>
      </c>
      <c r="G27" t="str">
        <f>+'様式② '!AS26</f>
        <v/>
      </c>
      <c r="H27" t="str">
        <f t="shared" si="2"/>
        <v/>
      </c>
      <c r="I27" t="str">
        <f t="shared" si="3"/>
        <v/>
      </c>
      <c r="J27" t="str">
        <f t="shared" si="3"/>
        <v/>
      </c>
      <c r="K27" t="str">
        <f t="shared" si="4"/>
        <v/>
      </c>
      <c r="L27" t="str">
        <f t="shared" si="5"/>
        <v/>
      </c>
      <c r="M27" t="str">
        <f t="shared" si="5"/>
        <v/>
      </c>
      <c r="N27" t="str">
        <f t="shared" si="5"/>
        <v/>
      </c>
    </row>
    <row r="28" spans="1:14" x14ac:dyDescent="0.15">
      <c r="A28" t="str">
        <f t="shared" si="0"/>
        <v/>
      </c>
      <c r="B28" t="str">
        <f>+IF(E28="","",'様式①-１'!$Z$2)</f>
        <v/>
      </c>
      <c r="C28" t="str">
        <f t="shared" si="6"/>
        <v/>
      </c>
      <c r="D28" t="str">
        <f t="shared" si="1"/>
        <v/>
      </c>
      <c r="E28" t="str">
        <f>+'様式② '!AQ27</f>
        <v/>
      </c>
      <c r="F28" t="str">
        <f>+'様式② '!AR27</f>
        <v/>
      </c>
      <c r="G28" t="str">
        <f>+'様式② '!AS27</f>
        <v/>
      </c>
      <c r="H28" t="str">
        <f t="shared" si="2"/>
        <v/>
      </c>
      <c r="I28" t="str">
        <f t="shared" si="3"/>
        <v/>
      </c>
      <c r="J28" t="str">
        <f t="shared" si="3"/>
        <v/>
      </c>
      <c r="K28" t="str">
        <f t="shared" si="4"/>
        <v/>
      </c>
      <c r="L28" t="str">
        <f t="shared" si="5"/>
        <v/>
      </c>
      <c r="M28" t="str">
        <f t="shared" si="5"/>
        <v/>
      </c>
      <c r="N28" t="str">
        <f t="shared" si="5"/>
        <v/>
      </c>
    </row>
    <row r="29" spans="1:14" x14ac:dyDescent="0.15">
      <c r="A29" t="str">
        <f t="shared" si="0"/>
        <v/>
      </c>
      <c r="B29" t="str">
        <f>+IF(E29="","",'様式①-１'!$Z$2)</f>
        <v/>
      </c>
      <c r="C29" t="str">
        <f t="shared" si="6"/>
        <v/>
      </c>
      <c r="D29" t="str">
        <f t="shared" si="1"/>
        <v/>
      </c>
      <c r="E29" t="str">
        <f>+'様式② '!AQ28</f>
        <v/>
      </c>
      <c r="F29" t="str">
        <f>+'様式② '!AR28</f>
        <v/>
      </c>
      <c r="G29" t="str">
        <f>+'様式② '!AS28</f>
        <v/>
      </c>
      <c r="H29" t="str">
        <f t="shared" si="2"/>
        <v/>
      </c>
      <c r="I29" t="str">
        <f t="shared" si="3"/>
        <v/>
      </c>
      <c r="J29" t="str">
        <f t="shared" si="3"/>
        <v/>
      </c>
      <c r="K29" t="str">
        <f t="shared" si="4"/>
        <v/>
      </c>
      <c r="L29" t="str">
        <f t="shared" si="5"/>
        <v/>
      </c>
      <c r="M29" t="str">
        <f t="shared" si="5"/>
        <v/>
      </c>
      <c r="N29" t="str">
        <f t="shared" si="5"/>
        <v/>
      </c>
    </row>
    <row r="30" spans="1:14" x14ac:dyDescent="0.15">
      <c r="A30" t="str">
        <f t="shared" si="0"/>
        <v/>
      </c>
      <c r="B30" t="str">
        <f>+IF(E30="","",'様式①-１'!$Z$2)</f>
        <v/>
      </c>
      <c r="C30" t="str">
        <f t="shared" si="6"/>
        <v/>
      </c>
      <c r="D30" t="str">
        <f t="shared" si="1"/>
        <v/>
      </c>
      <c r="E30" t="str">
        <f>+'様式② '!AQ29</f>
        <v/>
      </c>
      <c r="F30" t="str">
        <f>+'様式② '!AR29</f>
        <v/>
      </c>
      <c r="G30" t="str">
        <f>+'様式② '!AS29</f>
        <v/>
      </c>
      <c r="H30" t="str">
        <f t="shared" si="2"/>
        <v/>
      </c>
      <c r="I30" t="str">
        <f t="shared" si="3"/>
        <v/>
      </c>
      <c r="J30" t="str">
        <f t="shared" si="3"/>
        <v/>
      </c>
      <c r="K30" t="str">
        <f t="shared" si="4"/>
        <v/>
      </c>
      <c r="L30" t="str">
        <f t="shared" si="5"/>
        <v/>
      </c>
      <c r="M30" t="str">
        <f t="shared" si="5"/>
        <v/>
      </c>
      <c r="N30" t="str">
        <f t="shared" si="5"/>
        <v/>
      </c>
    </row>
    <row r="31" spans="1:14" x14ac:dyDescent="0.15">
      <c r="A31" t="str">
        <f t="shared" si="0"/>
        <v/>
      </c>
      <c r="B31" t="str">
        <f>+IF(E31="","",'様式①-１'!$Z$2)</f>
        <v/>
      </c>
      <c r="C31" t="str">
        <f t="shared" si="6"/>
        <v/>
      </c>
      <c r="D31" t="str">
        <f t="shared" si="1"/>
        <v/>
      </c>
      <c r="E31" t="str">
        <f>+'様式② '!AQ30</f>
        <v/>
      </c>
      <c r="F31" t="str">
        <f>+'様式② '!AR30</f>
        <v/>
      </c>
      <c r="G31" t="str">
        <f>+'様式② '!AS30</f>
        <v/>
      </c>
      <c r="H31" t="str">
        <f t="shared" si="2"/>
        <v/>
      </c>
      <c r="I31" t="str">
        <f t="shared" si="3"/>
        <v/>
      </c>
      <c r="J31" t="str">
        <f t="shared" si="3"/>
        <v/>
      </c>
      <c r="K31" t="str">
        <f t="shared" si="4"/>
        <v/>
      </c>
      <c r="L31" t="str">
        <f t="shared" si="5"/>
        <v/>
      </c>
      <c r="M31" t="str">
        <f t="shared" si="5"/>
        <v/>
      </c>
      <c r="N31" t="str">
        <f t="shared" si="5"/>
        <v/>
      </c>
    </row>
    <row r="32" spans="1:14" x14ac:dyDescent="0.15">
      <c r="A32" t="str">
        <f t="shared" si="0"/>
        <v/>
      </c>
      <c r="B32" t="str">
        <f>+IF(E32="","",'様式①-１'!$Z$2)</f>
        <v/>
      </c>
      <c r="C32" t="str">
        <f t="shared" si="6"/>
        <v/>
      </c>
      <c r="D32" t="str">
        <f t="shared" si="1"/>
        <v/>
      </c>
      <c r="E32" t="str">
        <f>+'様式② '!AQ31</f>
        <v/>
      </c>
      <c r="F32" t="str">
        <f>+'様式② '!AR31</f>
        <v/>
      </c>
      <c r="G32" t="str">
        <f>+'様式② '!AS31</f>
        <v/>
      </c>
      <c r="H32" t="str">
        <f t="shared" si="2"/>
        <v/>
      </c>
      <c r="I32" t="str">
        <f t="shared" si="3"/>
        <v/>
      </c>
      <c r="J32" t="str">
        <f t="shared" si="3"/>
        <v/>
      </c>
      <c r="K32" t="str">
        <f t="shared" si="4"/>
        <v/>
      </c>
      <c r="L32" t="str">
        <f t="shared" si="5"/>
        <v/>
      </c>
      <c r="M32" t="str">
        <f t="shared" si="5"/>
        <v/>
      </c>
      <c r="N32" t="str">
        <f t="shared" si="5"/>
        <v/>
      </c>
    </row>
    <row r="33" spans="1:14" x14ac:dyDescent="0.15">
      <c r="A33" t="str">
        <f t="shared" si="0"/>
        <v/>
      </c>
      <c r="B33" t="str">
        <f>+IF(E33="","",'様式①-１'!$Z$2)</f>
        <v/>
      </c>
      <c r="C33" t="str">
        <f t="shared" si="6"/>
        <v/>
      </c>
      <c r="D33" t="str">
        <f t="shared" si="1"/>
        <v/>
      </c>
      <c r="E33" t="str">
        <f>+'様式② '!AQ32</f>
        <v/>
      </c>
      <c r="F33" t="str">
        <f>+'様式② '!AR32</f>
        <v/>
      </c>
      <c r="G33" t="str">
        <f>+'様式② '!AS32</f>
        <v/>
      </c>
      <c r="H33" t="str">
        <f t="shared" si="2"/>
        <v/>
      </c>
      <c r="I33" t="str">
        <f t="shared" si="3"/>
        <v/>
      </c>
      <c r="J33" t="str">
        <f t="shared" si="3"/>
        <v/>
      </c>
      <c r="K33" t="str">
        <f t="shared" si="4"/>
        <v/>
      </c>
      <c r="L33" t="str">
        <f t="shared" si="5"/>
        <v/>
      </c>
      <c r="M33" t="str">
        <f t="shared" si="5"/>
        <v/>
      </c>
      <c r="N33" t="str">
        <f t="shared" si="5"/>
        <v/>
      </c>
    </row>
    <row r="34" spans="1:14" x14ac:dyDescent="0.15">
      <c r="A34" t="str">
        <f t="shared" si="0"/>
        <v/>
      </c>
      <c r="B34" t="str">
        <f>+IF(E34="","",'様式①-１'!$Z$2)</f>
        <v/>
      </c>
      <c r="C34" t="str">
        <f t="shared" si="6"/>
        <v/>
      </c>
      <c r="D34" t="str">
        <f t="shared" si="1"/>
        <v/>
      </c>
      <c r="E34" t="str">
        <f>+'様式② '!AQ33</f>
        <v/>
      </c>
      <c r="F34" t="str">
        <f>+'様式② '!AR33</f>
        <v/>
      </c>
      <c r="G34" t="str">
        <f>+'様式② '!AS33</f>
        <v/>
      </c>
      <c r="H34" t="str">
        <f t="shared" si="2"/>
        <v/>
      </c>
      <c r="I34" t="str">
        <f t="shared" si="3"/>
        <v/>
      </c>
      <c r="J34" t="str">
        <f t="shared" si="3"/>
        <v/>
      </c>
      <c r="K34" t="str">
        <f t="shared" si="4"/>
        <v/>
      </c>
      <c r="L34" t="str">
        <f t="shared" si="5"/>
        <v/>
      </c>
      <c r="M34" t="str">
        <f t="shared" si="5"/>
        <v/>
      </c>
      <c r="N34" t="str">
        <f t="shared" si="5"/>
        <v/>
      </c>
    </row>
    <row r="35" spans="1:14" x14ac:dyDescent="0.15">
      <c r="A35" t="str">
        <f t="shared" si="0"/>
        <v/>
      </c>
      <c r="B35" t="str">
        <f>+IF(E35="","",'様式①-１'!$Z$2)</f>
        <v/>
      </c>
      <c r="C35" t="str">
        <f t="shared" si="6"/>
        <v/>
      </c>
      <c r="D35" t="str">
        <f t="shared" si="1"/>
        <v/>
      </c>
      <c r="E35" t="str">
        <f>+'様式② '!AQ34</f>
        <v/>
      </c>
      <c r="F35" t="str">
        <f>+'様式② '!AR34</f>
        <v/>
      </c>
      <c r="G35" t="str">
        <f>+'様式② '!AS34</f>
        <v/>
      </c>
      <c r="H35" t="str">
        <f t="shared" si="2"/>
        <v/>
      </c>
      <c r="I35" t="str">
        <f t="shared" ref="I35:J57" si="7">+IF($E35="","",0)</f>
        <v/>
      </c>
      <c r="J35" t="str">
        <f t="shared" si="7"/>
        <v/>
      </c>
      <c r="K35" t="str">
        <f t="shared" si="4"/>
        <v/>
      </c>
      <c r="L35" t="str">
        <f t="shared" ref="L35:N61" si="8">+IF($E35="","",0)</f>
        <v/>
      </c>
      <c r="M35" t="str">
        <f t="shared" si="8"/>
        <v/>
      </c>
      <c r="N35" t="str">
        <f t="shared" si="8"/>
        <v/>
      </c>
    </row>
    <row r="36" spans="1:14" x14ac:dyDescent="0.15">
      <c r="A36" t="str">
        <f t="shared" si="0"/>
        <v/>
      </c>
      <c r="B36" t="str">
        <f>+IF(E36="","",'様式①-１'!$Z$2)</f>
        <v/>
      </c>
      <c r="C36" t="str">
        <f t="shared" si="6"/>
        <v/>
      </c>
      <c r="D36" t="str">
        <f t="shared" si="1"/>
        <v/>
      </c>
      <c r="E36" t="str">
        <f>+'様式② '!AQ35</f>
        <v/>
      </c>
      <c r="F36" t="str">
        <f>+'様式② '!AR35</f>
        <v/>
      </c>
      <c r="G36" t="str">
        <f>+'様式② '!AS35</f>
        <v/>
      </c>
      <c r="H36" t="str">
        <f t="shared" si="2"/>
        <v/>
      </c>
      <c r="I36" t="str">
        <f t="shared" si="7"/>
        <v/>
      </c>
      <c r="J36" t="str">
        <f t="shared" si="7"/>
        <v/>
      </c>
      <c r="K36" t="str">
        <f t="shared" si="4"/>
        <v/>
      </c>
      <c r="L36" t="str">
        <f t="shared" si="8"/>
        <v/>
      </c>
      <c r="M36" t="str">
        <f t="shared" si="8"/>
        <v/>
      </c>
      <c r="N36" t="str">
        <f t="shared" si="8"/>
        <v/>
      </c>
    </row>
    <row r="37" spans="1:14" x14ac:dyDescent="0.15">
      <c r="A37" t="str">
        <f t="shared" si="0"/>
        <v/>
      </c>
      <c r="B37" t="str">
        <f>+IF(E37="","",'様式①-１'!$Z$2)</f>
        <v/>
      </c>
      <c r="C37" t="str">
        <f t="shared" si="6"/>
        <v/>
      </c>
      <c r="D37" t="str">
        <f t="shared" si="1"/>
        <v/>
      </c>
      <c r="E37" t="str">
        <f>+'様式② '!AQ36</f>
        <v/>
      </c>
      <c r="F37" t="str">
        <f>+'様式② '!AR36</f>
        <v/>
      </c>
      <c r="G37" t="str">
        <f>+'様式② '!AS36</f>
        <v/>
      </c>
      <c r="H37" t="str">
        <f t="shared" si="2"/>
        <v/>
      </c>
      <c r="I37" t="str">
        <f t="shared" si="7"/>
        <v/>
      </c>
      <c r="J37" t="str">
        <f t="shared" si="7"/>
        <v/>
      </c>
      <c r="K37" t="str">
        <f t="shared" si="4"/>
        <v/>
      </c>
      <c r="L37" t="str">
        <f t="shared" si="8"/>
        <v/>
      </c>
      <c r="M37" t="str">
        <f t="shared" si="8"/>
        <v/>
      </c>
      <c r="N37" t="str">
        <f t="shared" si="8"/>
        <v/>
      </c>
    </row>
    <row r="38" spans="1:14" x14ac:dyDescent="0.15">
      <c r="A38" t="str">
        <f t="shared" si="0"/>
        <v/>
      </c>
      <c r="B38" t="str">
        <f>+IF(E38="","",'様式①-１'!$Z$2)</f>
        <v/>
      </c>
      <c r="C38" t="str">
        <f t="shared" si="6"/>
        <v/>
      </c>
      <c r="D38" t="str">
        <f t="shared" si="1"/>
        <v/>
      </c>
      <c r="E38" t="str">
        <f>+'様式② '!AQ37</f>
        <v/>
      </c>
      <c r="F38" t="str">
        <f>+'様式② '!AR37</f>
        <v/>
      </c>
      <c r="G38" t="str">
        <f>+'様式② '!AS37</f>
        <v/>
      </c>
      <c r="H38" t="str">
        <f t="shared" si="2"/>
        <v/>
      </c>
      <c r="I38" t="str">
        <f t="shared" si="7"/>
        <v/>
      </c>
      <c r="J38" t="str">
        <f t="shared" si="7"/>
        <v/>
      </c>
      <c r="K38" t="str">
        <f t="shared" si="4"/>
        <v/>
      </c>
      <c r="L38" t="str">
        <f t="shared" si="8"/>
        <v/>
      </c>
      <c r="M38" t="str">
        <f t="shared" si="8"/>
        <v/>
      </c>
      <c r="N38" t="str">
        <f t="shared" si="8"/>
        <v/>
      </c>
    </row>
    <row r="39" spans="1:14" x14ac:dyDescent="0.15">
      <c r="A39" t="str">
        <f t="shared" si="0"/>
        <v/>
      </c>
      <c r="B39" t="str">
        <f>+IF(E39="","",'様式①-１'!$Z$2)</f>
        <v/>
      </c>
      <c r="C39" t="str">
        <f t="shared" si="6"/>
        <v/>
      </c>
      <c r="D39" t="str">
        <f t="shared" si="1"/>
        <v/>
      </c>
      <c r="E39" t="str">
        <f>+'様式② '!AQ38</f>
        <v/>
      </c>
      <c r="F39" t="str">
        <f>+'様式② '!AR38</f>
        <v/>
      </c>
      <c r="G39" t="str">
        <f>+'様式② '!AS38</f>
        <v/>
      </c>
      <c r="H39" t="str">
        <f t="shared" si="2"/>
        <v/>
      </c>
      <c r="I39" t="str">
        <f t="shared" si="7"/>
        <v/>
      </c>
      <c r="J39" t="str">
        <f t="shared" si="7"/>
        <v/>
      </c>
      <c r="K39" t="str">
        <f t="shared" si="4"/>
        <v/>
      </c>
      <c r="L39" t="str">
        <f t="shared" si="8"/>
        <v/>
      </c>
      <c r="M39" t="str">
        <f t="shared" si="8"/>
        <v/>
      </c>
      <c r="N39" t="str">
        <f t="shared" si="8"/>
        <v/>
      </c>
    </row>
    <row r="40" spans="1:14" x14ac:dyDescent="0.15">
      <c r="A40" t="str">
        <f t="shared" si="0"/>
        <v/>
      </c>
      <c r="B40" t="str">
        <f>+IF(E40="","",'様式①-１'!$Z$2)</f>
        <v/>
      </c>
      <c r="C40" t="str">
        <f t="shared" si="6"/>
        <v/>
      </c>
      <c r="D40" t="str">
        <f t="shared" si="1"/>
        <v/>
      </c>
      <c r="E40" t="str">
        <f>+'様式② '!AQ39</f>
        <v/>
      </c>
      <c r="F40" t="str">
        <f>+'様式② '!AR39</f>
        <v/>
      </c>
      <c r="G40" t="str">
        <f>+'様式② '!AS39</f>
        <v/>
      </c>
      <c r="H40" t="str">
        <f t="shared" si="2"/>
        <v/>
      </c>
      <c r="I40" t="str">
        <f t="shared" si="7"/>
        <v/>
      </c>
      <c r="J40" t="str">
        <f t="shared" si="7"/>
        <v/>
      </c>
      <c r="K40" t="str">
        <f t="shared" si="4"/>
        <v/>
      </c>
      <c r="L40" t="str">
        <f t="shared" si="8"/>
        <v/>
      </c>
      <c r="M40" t="str">
        <f t="shared" si="8"/>
        <v/>
      </c>
      <c r="N40" t="str">
        <f t="shared" si="8"/>
        <v/>
      </c>
    </row>
    <row r="41" spans="1:14" x14ac:dyDescent="0.15">
      <c r="A41" t="str">
        <f t="shared" si="0"/>
        <v/>
      </c>
      <c r="B41" t="str">
        <f>+IF(E41="","",'様式①-１'!$Z$2)</f>
        <v/>
      </c>
      <c r="C41" t="str">
        <f t="shared" si="6"/>
        <v/>
      </c>
      <c r="D41" t="str">
        <f t="shared" si="1"/>
        <v/>
      </c>
      <c r="E41" t="str">
        <f>+'様式② '!AQ40</f>
        <v/>
      </c>
      <c r="F41" t="str">
        <f>+'様式② '!AR40</f>
        <v/>
      </c>
      <c r="G41" t="str">
        <f>+'様式② '!AS40</f>
        <v/>
      </c>
      <c r="H41" t="str">
        <f t="shared" si="2"/>
        <v/>
      </c>
      <c r="I41" t="str">
        <f t="shared" si="7"/>
        <v/>
      </c>
      <c r="J41" t="str">
        <f t="shared" si="7"/>
        <v/>
      </c>
      <c r="K41" t="str">
        <f t="shared" si="4"/>
        <v/>
      </c>
      <c r="L41" t="str">
        <f t="shared" si="8"/>
        <v/>
      </c>
      <c r="M41" t="str">
        <f t="shared" si="8"/>
        <v/>
      </c>
      <c r="N41" t="str">
        <f t="shared" si="8"/>
        <v/>
      </c>
    </row>
    <row r="42" spans="1:14" x14ac:dyDescent="0.15">
      <c r="A42" t="str">
        <f t="shared" si="0"/>
        <v/>
      </c>
      <c r="B42" t="str">
        <f>+IF(E42="","",'様式①-１'!$Z$2)</f>
        <v/>
      </c>
      <c r="C42" t="str">
        <f t="shared" si="6"/>
        <v/>
      </c>
      <c r="D42" t="str">
        <f t="shared" si="1"/>
        <v/>
      </c>
      <c r="E42" t="str">
        <f>+'様式② '!AQ41</f>
        <v/>
      </c>
      <c r="F42" t="str">
        <f>+'様式② '!AR41</f>
        <v/>
      </c>
      <c r="G42" t="str">
        <f>+'様式② '!AS41</f>
        <v/>
      </c>
      <c r="H42" t="str">
        <f t="shared" si="2"/>
        <v/>
      </c>
      <c r="I42" t="str">
        <f t="shared" si="7"/>
        <v/>
      </c>
      <c r="J42" t="str">
        <f t="shared" si="7"/>
        <v/>
      </c>
      <c r="K42" t="str">
        <f t="shared" si="4"/>
        <v/>
      </c>
      <c r="L42" t="str">
        <f t="shared" si="8"/>
        <v/>
      </c>
      <c r="M42" t="str">
        <f t="shared" si="8"/>
        <v/>
      </c>
      <c r="N42" t="str">
        <f t="shared" si="8"/>
        <v/>
      </c>
    </row>
    <row r="43" spans="1:14" x14ac:dyDescent="0.15">
      <c r="A43" t="str">
        <f t="shared" si="0"/>
        <v/>
      </c>
      <c r="B43" t="str">
        <f>+IF(E43="","",'様式①-１'!$Z$2)</f>
        <v/>
      </c>
      <c r="C43" t="str">
        <f t="shared" si="6"/>
        <v/>
      </c>
      <c r="D43" t="str">
        <f t="shared" si="1"/>
        <v/>
      </c>
      <c r="E43" t="str">
        <f>+'様式② '!AQ42</f>
        <v/>
      </c>
      <c r="F43" t="str">
        <f>+'様式② '!AR42</f>
        <v/>
      </c>
      <c r="G43" t="str">
        <f>+'様式② '!AS42</f>
        <v/>
      </c>
      <c r="H43" t="str">
        <f t="shared" si="2"/>
        <v/>
      </c>
      <c r="I43" t="str">
        <f t="shared" si="7"/>
        <v/>
      </c>
      <c r="J43" t="str">
        <f t="shared" si="7"/>
        <v/>
      </c>
      <c r="K43" t="str">
        <f t="shared" si="4"/>
        <v/>
      </c>
      <c r="L43" t="str">
        <f t="shared" si="8"/>
        <v/>
      </c>
      <c r="M43" t="str">
        <f t="shared" si="8"/>
        <v/>
      </c>
      <c r="N43" t="str">
        <f t="shared" si="8"/>
        <v/>
      </c>
    </row>
    <row r="44" spans="1:14" x14ac:dyDescent="0.15">
      <c r="A44" t="str">
        <f t="shared" si="0"/>
        <v/>
      </c>
      <c r="B44" t="str">
        <f>+IF(E44="","",'様式①-１'!$Z$2)</f>
        <v/>
      </c>
      <c r="C44" t="str">
        <f t="shared" si="6"/>
        <v/>
      </c>
      <c r="D44" t="str">
        <f t="shared" si="1"/>
        <v/>
      </c>
      <c r="E44" t="str">
        <f>+'様式② '!AQ43</f>
        <v/>
      </c>
      <c r="F44" t="str">
        <f>+'様式② '!AR43</f>
        <v/>
      </c>
      <c r="G44" t="str">
        <f>+'様式② '!AS43</f>
        <v/>
      </c>
      <c r="H44" t="str">
        <f t="shared" si="2"/>
        <v/>
      </c>
      <c r="I44" t="str">
        <f t="shared" si="7"/>
        <v/>
      </c>
      <c r="J44" t="str">
        <f t="shared" si="7"/>
        <v/>
      </c>
      <c r="K44" t="str">
        <f t="shared" si="4"/>
        <v/>
      </c>
      <c r="L44" t="str">
        <f t="shared" si="8"/>
        <v/>
      </c>
      <c r="M44" t="str">
        <f t="shared" si="8"/>
        <v/>
      </c>
      <c r="N44" t="str">
        <f t="shared" si="8"/>
        <v/>
      </c>
    </row>
    <row r="45" spans="1:14" x14ac:dyDescent="0.15">
      <c r="A45" t="str">
        <f t="shared" si="0"/>
        <v/>
      </c>
      <c r="B45" t="str">
        <f>+IF(E45="","",'様式①-１'!$Z$2)</f>
        <v/>
      </c>
      <c r="C45" t="str">
        <f t="shared" si="6"/>
        <v/>
      </c>
      <c r="D45" t="str">
        <f t="shared" si="1"/>
        <v/>
      </c>
      <c r="E45" t="str">
        <f>+'様式② '!AQ44</f>
        <v/>
      </c>
      <c r="F45" t="str">
        <f>+'様式② '!AR44</f>
        <v/>
      </c>
      <c r="G45" t="str">
        <f>+'様式② '!AS44</f>
        <v/>
      </c>
      <c r="H45" t="str">
        <f t="shared" si="2"/>
        <v/>
      </c>
      <c r="I45" t="str">
        <f t="shared" si="7"/>
        <v/>
      </c>
      <c r="J45" t="str">
        <f t="shared" si="7"/>
        <v/>
      </c>
      <c r="K45" t="str">
        <f t="shared" si="4"/>
        <v/>
      </c>
      <c r="L45" t="str">
        <f t="shared" si="8"/>
        <v/>
      </c>
      <c r="M45" t="str">
        <f t="shared" si="8"/>
        <v/>
      </c>
      <c r="N45" t="str">
        <f t="shared" si="8"/>
        <v/>
      </c>
    </row>
    <row r="46" spans="1:14" x14ac:dyDescent="0.15">
      <c r="A46" t="str">
        <f t="shared" si="0"/>
        <v/>
      </c>
      <c r="B46" t="str">
        <f>+IF(E46="","",'様式①-１'!$Z$2)</f>
        <v/>
      </c>
      <c r="C46" t="str">
        <f t="shared" si="6"/>
        <v/>
      </c>
      <c r="D46" t="str">
        <f t="shared" si="1"/>
        <v/>
      </c>
      <c r="E46" t="str">
        <f>+'様式② '!AQ45</f>
        <v/>
      </c>
      <c r="F46" t="str">
        <f>+'様式② '!AR45</f>
        <v/>
      </c>
      <c r="G46" t="str">
        <f>+'様式② '!AS45</f>
        <v/>
      </c>
      <c r="H46" t="str">
        <f t="shared" si="2"/>
        <v/>
      </c>
      <c r="I46" t="str">
        <f t="shared" si="7"/>
        <v/>
      </c>
      <c r="J46" t="str">
        <f t="shared" si="7"/>
        <v/>
      </c>
      <c r="K46" t="str">
        <f t="shared" si="4"/>
        <v/>
      </c>
      <c r="L46" t="str">
        <f t="shared" si="8"/>
        <v/>
      </c>
      <c r="M46" t="str">
        <f t="shared" si="8"/>
        <v/>
      </c>
      <c r="N46" t="str">
        <f t="shared" si="8"/>
        <v/>
      </c>
    </row>
    <row r="47" spans="1:14" x14ac:dyDescent="0.15">
      <c r="A47" t="str">
        <f t="shared" si="0"/>
        <v/>
      </c>
      <c r="B47" t="str">
        <f>+IF(E47="","",'様式①-１'!$Z$2)</f>
        <v/>
      </c>
      <c r="C47" t="str">
        <f t="shared" si="6"/>
        <v/>
      </c>
      <c r="D47" t="str">
        <f t="shared" si="1"/>
        <v/>
      </c>
      <c r="E47" t="str">
        <f>+'様式② '!AQ46</f>
        <v/>
      </c>
      <c r="F47" t="str">
        <f>+'様式② '!AR46</f>
        <v/>
      </c>
      <c r="G47" t="str">
        <f>+'様式② '!AS46</f>
        <v/>
      </c>
      <c r="H47" t="str">
        <f t="shared" si="2"/>
        <v/>
      </c>
      <c r="I47" t="str">
        <f t="shared" si="7"/>
        <v/>
      </c>
      <c r="J47" t="str">
        <f t="shared" si="7"/>
        <v/>
      </c>
      <c r="K47" t="str">
        <f t="shared" si="4"/>
        <v/>
      </c>
      <c r="L47" t="str">
        <f t="shared" si="8"/>
        <v/>
      </c>
      <c r="M47" t="str">
        <f t="shared" si="8"/>
        <v/>
      </c>
      <c r="N47" t="str">
        <f t="shared" si="8"/>
        <v/>
      </c>
    </row>
    <row r="48" spans="1:14" x14ac:dyDescent="0.15">
      <c r="A48" t="str">
        <f t="shared" si="0"/>
        <v/>
      </c>
      <c r="B48" t="str">
        <f>+IF(E48="","",'様式①-１'!$Z$2)</f>
        <v/>
      </c>
      <c r="C48" t="str">
        <f t="shared" si="6"/>
        <v/>
      </c>
      <c r="D48" t="str">
        <f t="shared" si="1"/>
        <v/>
      </c>
      <c r="E48" t="str">
        <f>+'様式② '!AQ47</f>
        <v/>
      </c>
      <c r="F48" t="str">
        <f>+'様式② '!AR47</f>
        <v/>
      </c>
      <c r="G48" t="str">
        <f>+'様式② '!AS47</f>
        <v/>
      </c>
      <c r="H48" t="str">
        <f t="shared" si="2"/>
        <v/>
      </c>
      <c r="I48" t="str">
        <f t="shared" si="7"/>
        <v/>
      </c>
      <c r="J48" t="str">
        <f t="shared" si="7"/>
        <v/>
      </c>
      <c r="K48" t="str">
        <f t="shared" si="4"/>
        <v/>
      </c>
      <c r="L48" t="str">
        <f t="shared" si="8"/>
        <v/>
      </c>
      <c r="M48" t="str">
        <f t="shared" si="8"/>
        <v/>
      </c>
      <c r="N48" t="str">
        <f t="shared" si="8"/>
        <v/>
      </c>
    </row>
    <row r="49" spans="1:14" x14ac:dyDescent="0.15">
      <c r="A49" t="str">
        <f t="shared" si="0"/>
        <v/>
      </c>
      <c r="B49" t="str">
        <f>+IF(E49="","",'様式①-１'!$Z$2)</f>
        <v/>
      </c>
      <c r="C49" t="str">
        <f t="shared" si="6"/>
        <v/>
      </c>
      <c r="D49" t="str">
        <f t="shared" si="1"/>
        <v/>
      </c>
      <c r="E49" t="str">
        <f>+'様式② '!AQ48</f>
        <v/>
      </c>
      <c r="F49" t="str">
        <f>+'様式② '!AR48</f>
        <v/>
      </c>
      <c r="G49" t="str">
        <f>+'様式② '!AS48</f>
        <v/>
      </c>
      <c r="H49" t="str">
        <f t="shared" si="2"/>
        <v/>
      </c>
      <c r="I49" t="str">
        <f t="shared" si="7"/>
        <v/>
      </c>
      <c r="J49" t="str">
        <f t="shared" si="7"/>
        <v/>
      </c>
      <c r="K49" t="str">
        <f t="shared" si="4"/>
        <v/>
      </c>
      <c r="L49" t="str">
        <f t="shared" si="8"/>
        <v/>
      </c>
      <c r="M49" t="str">
        <f t="shared" si="8"/>
        <v/>
      </c>
      <c r="N49" t="str">
        <f t="shared" si="8"/>
        <v/>
      </c>
    </row>
    <row r="50" spans="1:14" x14ac:dyDescent="0.15">
      <c r="A50" t="str">
        <f t="shared" si="0"/>
        <v/>
      </c>
      <c r="B50" t="str">
        <f>+IF(E50="","",'様式①-１'!$Z$2)</f>
        <v/>
      </c>
      <c r="C50" t="str">
        <f t="shared" si="6"/>
        <v/>
      </c>
      <c r="D50" t="str">
        <f t="shared" si="1"/>
        <v/>
      </c>
      <c r="E50" t="str">
        <f>+'様式② '!AQ49</f>
        <v/>
      </c>
      <c r="F50" t="str">
        <f>+'様式② '!AR49</f>
        <v/>
      </c>
      <c r="G50" t="str">
        <f>+'様式② '!AS49</f>
        <v/>
      </c>
      <c r="H50" t="str">
        <f t="shared" si="2"/>
        <v/>
      </c>
      <c r="I50" t="str">
        <f t="shared" si="7"/>
        <v/>
      </c>
      <c r="J50" t="str">
        <f t="shared" si="7"/>
        <v/>
      </c>
      <c r="K50" t="str">
        <f t="shared" si="4"/>
        <v/>
      </c>
      <c r="L50" t="str">
        <f t="shared" si="8"/>
        <v/>
      </c>
      <c r="M50" t="str">
        <f t="shared" si="8"/>
        <v/>
      </c>
      <c r="N50" t="str">
        <f t="shared" si="8"/>
        <v/>
      </c>
    </row>
    <row r="51" spans="1:14" x14ac:dyDescent="0.15">
      <c r="A51" t="str">
        <f t="shared" si="0"/>
        <v/>
      </c>
      <c r="B51" t="str">
        <f>+IF(E51="","",'様式①-１'!$Z$2)</f>
        <v/>
      </c>
      <c r="C51" t="str">
        <f t="shared" si="6"/>
        <v/>
      </c>
      <c r="D51" t="str">
        <f t="shared" si="1"/>
        <v/>
      </c>
      <c r="E51" t="str">
        <f>+'様式② '!AQ50</f>
        <v/>
      </c>
      <c r="F51" t="str">
        <f>+'様式② '!AR50</f>
        <v/>
      </c>
      <c r="G51" t="str">
        <f>+'様式② '!AS50</f>
        <v/>
      </c>
      <c r="H51" t="str">
        <f t="shared" si="2"/>
        <v/>
      </c>
      <c r="I51" t="str">
        <f t="shared" si="7"/>
        <v/>
      </c>
      <c r="J51" t="str">
        <f t="shared" si="7"/>
        <v/>
      </c>
      <c r="K51" t="str">
        <f t="shared" si="4"/>
        <v/>
      </c>
      <c r="L51" t="str">
        <f t="shared" si="8"/>
        <v/>
      </c>
      <c r="M51" t="str">
        <f t="shared" si="8"/>
        <v/>
      </c>
      <c r="N51" t="str">
        <f t="shared" si="8"/>
        <v/>
      </c>
    </row>
    <row r="52" spans="1:14" x14ac:dyDescent="0.15">
      <c r="A52" t="str">
        <f t="shared" si="0"/>
        <v/>
      </c>
      <c r="B52" t="str">
        <f>+IF(E52="","",'様式①-１'!$Z$2)</f>
        <v/>
      </c>
      <c r="C52" t="str">
        <f t="shared" si="6"/>
        <v/>
      </c>
      <c r="D52" t="str">
        <f t="shared" si="1"/>
        <v/>
      </c>
      <c r="E52" t="str">
        <f>+'様式② '!AQ51</f>
        <v/>
      </c>
      <c r="F52" t="str">
        <f>+'様式② '!AR51</f>
        <v/>
      </c>
      <c r="G52" t="str">
        <f>+'様式② '!AS51</f>
        <v/>
      </c>
      <c r="H52" t="str">
        <f t="shared" si="2"/>
        <v/>
      </c>
      <c r="I52" t="str">
        <f t="shared" si="7"/>
        <v/>
      </c>
      <c r="J52" t="str">
        <f t="shared" si="7"/>
        <v/>
      </c>
      <c r="K52" t="str">
        <f t="shared" si="4"/>
        <v/>
      </c>
      <c r="L52" t="str">
        <f t="shared" si="8"/>
        <v/>
      </c>
      <c r="M52" t="str">
        <f t="shared" si="8"/>
        <v/>
      </c>
      <c r="N52" t="str">
        <f t="shared" si="8"/>
        <v/>
      </c>
    </row>
    <row r="53" spans="1:14" x14ac:dyDescent="0.15">
      <c r="A53" t="str">
        <f t="shared" si="0"/>
        <v/>
      </c>
      <c r="B53" t="str">
        <f>+IF(E53="","",'様式①-１'!$Z$2)</f>
        <v/>
      </c>
      <c r="C53" t="str">
        <f t="shared" si="6"/>
        <v/>
      </c>
      <c r="D53" t="str">
        <f t="shared" si="1"/>
        <v/>
      </c>
      <c r="E53" t="str">
        <f>+'様式② '!AQ52</f>
        <v/>
      </c>
      <c r="F53" t="str">
        <f>+'様式② '!AR52</f>
        <v/>
      </c>
      <c r="G53" t="str">
        <f>+'様式② '!AS52</f>
        <v/>
      </c>
      <c r="H53" t="str">
        <f t="shared" si="2"/>
        <v/>
      </c>
      <c r="I53" t="str">
        <f t="shared" si="7"/>
        <v/>
      </c>
      <c r="J53" t="str">
        <f t="shared" si="7"/>
        <v/>
      </c>
      <c r="K53" t="str">
        <f t="shared" si="4"/>
        <v/>
      </c>
      <c r="L53" t="str">
        <f t="shared" si="8"/>
        <v/>
      </c>
      <c r="M53" t="str">
        <f t="shared" si="8"/>
        <v/>
      </c>
      <c r="N53" t="str">
        <f t="shared" si="8"/>
        <v/>
      </c>
    </row>
    <row r="54" spans="1:14" x14ac:dyDescent="0.15">
      <c r="A54" t="str">
        <f t="shared" si="0"/>
        <v/>
      </c>
      <c r="B54" t="str">
        <f>+IF(E54="","",'様式①-１'!$Z$2)</f>
        <v/>
      </c>
      <c r="C54" t="str">
        <f t="shared" si="6"/>
        <v/>
      </c>
      <c r="D54" t="str">
        <f t="shared" si="1"/>
        <v/>
      </c>
      <c r="E54" t="str">
        <f>+'様式② '!AQ53</f>
        <v/>
      </c>
      <c r="F54" t="str">
        <f>+'様式② '!AR53</f>
        <v/>
      </c>
      <c r="G54" t="str">
        <f>+'様式② '!AS53</f>
        <v/>
      </c>
      <c r="H54" t="str">
        <f t="shared" si="2"/>
        <v/>
      </c>
      <c r="I54" t="str">
        <f t="shared" si="7"/>
        <v/>
      </c>
      <c r="J54" t="str">
        <f t="shared" si="7"/>
        <v/>
      </c>
      <c r="K54" t="str">
        <f t="shared" si="4"/>
        <v/>
      </c>
      <c r="L54" t="str">
        <f t="shared" si="8"/>
        <v/>
      </c>
      <c r="M54" t="str">
        <f t="shared" si="8"/>
        <v/>
      </c>
      <c r="N54" t="str">
        <f t="shared" si="8"/>
        <v/>
      </c>
    </row>
    <row r="55" spans="1:14" x14ac:dyDescent="0.15">
      <c r="A55" t="str">
        <f t="shared" si="0"/>
        <v/>
      </c>
      <c r="B55" t="str">
        <f>+IF(E55="","",'様式①-１'!$Z$2)</f>
        <v/>
      </c>
      <c r="C55" t="str">
        <f t="shared" si="6"/>
        <v/>
      </c>
      <c r="D55" t="str">
        <f t="shared" si="1"/>
        <v/>
      </c>
      <c r="E55" t="str">
        <f>+'様式② '!AQ54</f>
        <v/>
      </c>
      <c r="F55" t="str">
        <f>+'様式② '!AR54</f>
        <v/>
      </c>
      <c r="G55" t="str">
        <f>+'様式② '!AS54</f>
        <v/>
      </c>
      <c r="H55" t="str">
        <f t="shared" si="2"/>
        <v/>
      </c>
      <c r="I55" t="str">
        <f t="shared" si="7"/>
        <v/>
      </c>
      <c r="J55" t="str">
        <f t="shared" si="7"/>
        <v/>
      </c>
      <c r="K55" t="str">
        <f t="shared" si="4"/>
        <v/>
      </c>
      <c r="L55" t="str">
        <f t="shared" si="8"/>
        <v/>
      </c>
      <c r="M55" t="str">
        <f t="shared" si="8"/>
        <v/>
      </c>
      <c r="N55" t="str">
        <f t="shared" si="8"/>
        <v/>
      </c>
    </row>
    <row r="56" spans="1:14" x14ac:dyDescent="0.15">
      <c r="A56" t="str">
        <f t="shared" si="0"/>
        <v/>
      </c>
      <c r="B56" t="str">
        <f>+IF(E56="","",'様式①-１'!$Z$2)</f>
        <v/>
      </c>
      <c r="C56" t="str">
        <f t="shared" si="6"/>
        <v/>
      </c>
      <c r="D56" t="str">
        <f t="shared" si="1"/>
        <v/>
      </c>
      <c r="E56" t="str">
        <f>+'様式② '!AQ55</f>
        <v/>
      </c>
      <c r="F56" t="str">
        <f>+'様式② '!AR55</f>
        <v/>
      </c>
      <c r="G56" t="str">
        <f>+'様式② '!AS55</f>
        <v/>
      </c>
      <c r="H56" t="str">
        <f>+IF($E56="","",1)</f>
        <v/>
      </c>
      <c r="I56" t="str">
        <f t="shared" si="7"/>
        <v/>
      </c>
      <c r="J56" t="str">
        <f t="shared" si="7"/>
        <v/>
      </c>
      <c r="K56" t="str">
        <f t="shared" si="4"/>
        <v/>
      </c>
      <c r="L56" t="str">
        <f t="shared" si="8"/>
        <v/>
      </c>
      <c r="M56" t="str">
        <f t="shared" si="8"/>
        <v/>
      </c>
      <c r="N56" t="str">
        <f t="shared" si="8"/>
        <v/>
      </c>
    </row>
    <row r="57" spans="1:14" x14ac:dyDescent="0.15">
      <c r="A57" t="str">
        <f t="shared" si="0"/>
        <v/>
      </c>
      <c r="B57" t="str">
        <f>+IF(E57="","",'様式①-１'!$Z$2)</f>
        <v/>
      </c>
      <c r="C57" t="str">
        <f t="shared" si="6"/>
        <v/>
      </c>
      <c r="D57" t="str">
        <f t="shared" si="1"/>
        <v/>
      </c>
      <c r="E57" t="str">
        <f>+'様式② '!AQ56</f>
        <v/>
      </c>
      <c r="F57" t="str">
        <f>+'様式② '!AR56</f>
        <v/>
      </c>
      <c r="G57" t="str">
        <f>+'様式② '!AS56</f>
        <v/>
      </c>
      <c r="H57" t="str">
        <f>+IF($E57="","",1)</f>
        <v/>
      </c>
      <c r="I57" t="str">
        <f t="shared" si="7"/>
        <v/>
      </c>
      <c r="J57" t="str">
        <f t="shared" si="7"/>
        <v/>
      </c>
      <c r="K57" t="str">
        <f t="shared" si="4"/>
        <v/>
      </c>
      <c r="L57" t="str">
        <f t="shared" si="8"/>
        <v/>
      </c>
      <c r="M57" t="str">
        <f t="shared" si="8"/>
        <v/>
      </c>
      <c r="N57" t="str">
        <f t="shared" si="8"/>
        <v/>
      </c>
    </row>
    <row r="58" spans="1:14" x14ac:dyDescent="0.15">
      <c r="A58" t="str">
        <f t="shared" si="0"/>
        <v/>
      </c>
      <c r="B58" t="str">
        <f>+IF(E58="","",'様式①-１'!$Z$2)</f>
        <v/>
      </c>
      <c r="C58" t="str">
        <f t="shared" si="6"/>
        <v/>
      </c>
      <c r="D58" t="str">
        <f t="shared" si="1"/>
        <v/>
      </c>
      <c r="E58" t="str">
        <f>+'様式② '!AQ57</f>
        <v/>
      </c>
      <c r="F58" t="str">
        <f>+'様式② '!AR57</f>
        <v/>
      </c>
      <c r="G58" t="str">
        <f>+'様式② '!AS57</f>
        <v/>
      </c>
      <c r="H58" t="str">
        <f t="shared" ref="H58:H61" si="9">+IF($E58="","",1)</f>
        <v/>
      </c>
      <c r="I58" t="str">
        <f>+IF($E58="","",0)</f>
        <v/>
      </c>
      <c r="J58" t="str">
        <f>+IF($E58="","",0)</f>
        <v/>
      </c>
      <c r="K58" t="str">
        <f t="shared" si="4"/>
        <v/>
      </c>
      <c r="L58" t="str">
        <f t="shared" si="8"/>
        <v/>
      </c>
      <c r="M58" t="str">
        <f t="shared" si="8"/>
        <v/>
      </c>
      <c r="N58" t="str">
        <f t="shared" si="8"/>
        <v/>
      </c>
    </row>
    <row r="59" spans="1:14" x14ac:dyDescent="0.15">
      <c r="A59" t="str">
        <f t="shared" si="0"/>
        <v/>
      </c>
      <c r="B59" t="str">
        <f>+IF(E59="","",'様式①-１'!$Z$2)</f>
        <v/>
      </c>
      <c r="C59" t="str">
        <f t="shared" si="6"/>
        <v/>
      </c>
      <c r="D59" t="str">
        <f t="shared" si="1"/>
        <v/>
      </c>
      <c r="E59" t="str">
        <f>+'様式② '!AQ58</f>
        <v/>
      </c>
      <c r="F59" t="str">
        <f>+'様式② '!AR58</f>
        <v/>
      </c>
      <c r="G59" t="str">
        <f>+'様式② '!AS58</f>
        <v/>
      </c>
      <c r="H59" t="str">
        <f t="shared" si="9"/>
        <v/>
      </c>
      <c r="I59" t="str">
        <f t="shared" ref="I59:J61" si="10">+IF($E59="","",0)</f>
        <v/>
      </c>
      <c r="J59" t="str">
        <f t="shared" si="10"/>
        <v/>
      </c>
      <c r="K59" t="str">
        <f t="shared" si="4"/>
        <v/>
      </c>
      <c r="L59" t="str">
        <f t="shared" si="8"/>
        <v/>
      </c>
      <c r="M59" t="str">
        <f t="shared" si="8"/>
        <v/>
      </c>
      <c r="N59" t="str">
        <f t="shared" si="8"/>
        <v/>
      </c>
    </row>
    <row r="60" spans="1:14" x14ac:dyDescent="0.15">
      <c r="A60" t="str">
        <f t="shared" si="0"/>
        <v/>
      </c>
      <c r="C60" t="str">
        <f t="shared" si="6"/>
        <v/>
      </c>
      <c r="D60" t="str">
        <f t="shared" si="1"/>
        <v/>
      </c>
      <c r="E60" t="str">
        <f>+'様式② '!AQ59</f>
        <v/>
      </c>
      <c r="F60" t="str">
        <f>+'様式② '!AR59</f>
        <v/>
      </c>
      <c r="G60" t="str">
        <f>+'様式② '!AS59</f>
        <v/>
      </c>
      <c r="H60" t="str">
        <f t="shared" si="9"/>
        <v/>
      </c>
      <c r="I60" t="str">
        <f t="shared" si="10"/>
        <v/>
      </c>
      <c r="J60" t="str">
        <f t="shared" si="10"/>
        <v/>
      </c>
      <c r="L60" t="str">
        <f t="shared" si="8"/>
        <v/>
      </c>
      <c r="M60" t="str">
        <f t="shared" si="8"/>
        <v/>
      </c>
      <c r="N60" t="str">
        <f t="shared" si="8"/>
        <v/>
      </c>
    </row>
    <row r="61" spans="1:14" x14ac:dyDescent="0.15">
      <c r="D61" t="str">
        <f t="shared" si="1"/>
        <v/>
      </c>
      <c r="E61" t="str">
        <f>+'様式② '!AQ60</f>
        <v/>
      </c>
      <c r="F61" t="str">
        <f>+'様式② '!AR60</f>
        <v/>
      </c>
      <c r="G61" t="str">
        <f>+'様式② '!AS60</f>
        <v/>
      </c>
      <c r="H61" t="str">
        <f t="shared" si="9"/>
        <v/>
      </c>
      <c r="I61" t="str">
        <f t="shared" si="10"/>
        <v/>
      </c>
      <c r="J61" t="str">
        <f t="shared" si="10"/>
        <v/>
      </c>
      <c r="L61" t="str">
        <f t="shared" si="8"/>
        <v/>
      </c>
      <c r="M61" t="str">
        <f t="shared" si="8"/>
        <v/>
      </c>
      <c r="N61" t="str">
        <f t="shared" si="8"/>
        <v/>
      </c>
    </row>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J15"/>
  <sheetViews>
    <sheetView workbookViewId="0">
      <selection activeCell="C2" sqref="C2"/>
    </sheetView>
  </sheetViews>
  <sheetFormatPr defaultRowHeight="13.5" x14ac:dyDescent="0.15"/>
  <cols>
    <col min="11" max="11" width="13.375" customWidth="1"/>
    <col min="12" max="12" width="13.625" customWidth="1"/>
    <col min="15" max="15" width="39.25" customWidth="1"/>
    <col min="23" max="23" width="15.875" customWidth="1"/>
    <col min="24" max="24" width="12.875" customWidth="1"/>
    <col min="25" max="25" width="16" customWidth="1"/>
    <col min="26" max="26" width="14.625" customWidth="1"/>
    <col min="27" max="27" width="18.375" customWidth="1"/>
    <col min="28" max="28" width="26.25" customWidth="1"/>
    <col min="29" max="29" width="28.625" customWidth="1"/>
    <col min="30" max="30" width="19.125" customWidth="1"/>
    <col min="31" max="31" width="10.5" bestFit="1" customWidth="1"/>
    <col min="32" max="32" width="15" customWidth="1"/>
    <col min="61" max="61" width="42" customWidth="1"/>
  </cols>
  <sheetData>
    <row r="1" spans="1:62" x14ac:dyDescent="0.15">
      <c r="A1" s="90" t="s">
        <v>525</v>
      </c>
      <c r="B1" s="90" t="s">
        <v>526</v>
      </c>
      <c r="C1" s="90" t="s">
        <v>527</v>
      </c>
      <c r="D1" s="90" t="s">
        <v>528</v>
      </c>
      <c r="E1" s="90" t="s">
        <v>529</v>
      </c>
      <c r="F1" s="90" t="s">
        <v>530</v>
      </c>
      <c r="G1" s="90" t="s">
        <v>531</v>
      </c>
      <c r="H1" s="90" t="s">
        <v>532</v>
      </c>
      <c r="I1" s="90" t="s">
        <v>533</v>
      </c>
      <c r="J1" s="90" t="s">
        <v>534</v>
      </c>
      <c r="K1" s="90" t="s">
        <v>535</v>
      </c>
      <c r="L1" s="90" t="s">
        <v>536</v>
      </c>
      <c r="M1" s="90" t="s">
        <v>537</v>
      </c>
      <c r="N1" s="90" t="s">
        <v>538</v>
      </c>
      <c r="O1" s="90" t="s">
        <v>539</v>
      </c>
      <c r="P1" s="90" t="s">
        <v>540</v>
      </c>
      <c r="Q1" s="90" t="s">
        <v>541</v>
      </c>
      <c r="R1" s="90" t="s">
        <v>542</v>
      </c>
      <c r="S1" s="90" t="s">
        <v>543</v>
      </c>
      <c r="T1" s="90" t="s">
        <v>544</v>
      </c>
      <c r="U1" s="90" t="s">
        <v>545</v>
      </c>
      <c r="V1" s="90" t="s">
        <v>546</v>
      </c>
      <c r="W1" s="90" t="s">
        <v>547</v>
      </c>
      <c r="X1" s="90" t="s">
        <v>548</v>
      </c>
      <c r="Y1" s="90" t="s">
        <v>549</v>
      </c>
      <c r="Z1" s="90" t="s">
        <v>550</v>
      </c>
      <c r="AA1" s="90" t="s">
        <v>551</v>
      </c>
      <c r="AB1" s="90" t="s">
        <v>552</v>
      </c>
      <c r="AC1" s="90" t="s">
        <v>553</v>
      </c>
      <c r="AD1" s="90" t="s">
        <v>554</v>
      </c>
      <c r="AE1" s="90" t="s">
        <v>555</v>
      </c>
      <c r="AF1" s="90" t="s">
        <v>556</v>
      </c>
      <c r="AG1" s="90" t="s">
        <v>557</v>
      </c>
      <c r="AH1" s="90" t="s">
        <v>558</v>
      </c>
      <c r="AI1" s="90" t="s">
        <v>559</v>
      </c>
      <c r="AJ1" s="90" t="s">
        <v>560</v>
      </c>
      <c r="AK1" s="90" t="s">
        <v>561</v>
      </c>
      <c r="AL1" s="90" t="s">
        <v>562</v>
      </c>
      <c r="AM1" s="90" t="s">
        <v>563</v>
      </c>
      <c r="AN1" s="90" t="s">
        <v>564</v>
      </c>
      <c r="AO1" s="90" t="s">
        <v>565</v>
      </c>
      <c r="AP1" s="90" t="s">
        <v>566</v>
      </c>
      <c r="AQ1" s="90" t="s">
        <v>567</v>
      </c>
      <c r="AR1" s="90" t="s">
        <v>568</v>
      </c>
      <c r="AS1" s="90" t="s">
        <v>569</v>
      </c>
      <c r="AT1" s="90" t="s">
        <v>570</v>
      </c>
      <c r="AU1" s="90" t="s">
        <v>571</v>
      </c>
      <c r="AV1" s="90" t="s">
        <v>572</v>
      </c>
      <c r="AW1" s="90" t="s">
        <v>573</v>
      </c>
      <c r="AX1" s="90" t="s">
        <v>574</v>
      </c>
      <c r="AY1" s="90" t="s">
        <v>575</v>
      </c>
      <c r="AZ1" s="90" t="s">
        <v>576</v>
      </c>
      <c r="BA1" s="90" t="s">
        <v>577</v>
      </c>
      <c r="BB1" s="90" t="s">
        <v>578</v>
      </c>
      <c r="BC1" s="90" t="s">
        <v>579</v>
      </c>
      <c r="BD1" s="90" t="s">
        <v>580</v>
      </c>
      <c r="BE1" s="90" t="s">
        <v>581</v>
      </c>
      <c r="BF1" s="90" t="s">
        <v>582</v>
      </c>
      <c r="BG1" s="90" t="s">
        <v>583</v>
      </c>
      <c r="BH1" s="90" t="s">
        <v>584</v>
      </c>
      <c r="BI1" s="90" t="s">
        <v>585</v>
      </c>
      <c r="BJ1" s="90" t="s">
        <v>586</v>
      </c>
    </row>
    <row r="2" spans="1:62" x14ac:dyDescent="0.15">
      <c r="A2">
        <v>2</v>
      </c>
      <c r="B2">
        <f>+'様式①-１'!BA2</f>
        <v>0</v>
      </c>
      <c r="C2" t="str">
        <f>+'様式①-１'!DJ12</f>
        <v>2026/2/</v>
      </c>
      <c r="D2">
        <f>+'様式①-１'!Z2</f>
        <v>0</v>
      </c>
      <c r="E2">
        <f>+IF('様式①-１'!BD45="","",IF(OR('様式①-１'!BZ45="広野町",'様式①-１'!BZ45="広野"),1,IF(OR(COUNTIF('様式①-１'!BO45,"いわき市"),COUNTIF('様式①-１'!BO45,"双葉郡"),COUNTIF('様式①-１'!BO45,"相馬郡"),COUNTIF('様式①-１'!BO45,"相馬市"),COUNTIF('様式①-１'!BO45,"南相馬市")),2,IF(OR('様式①-１'!BD45="福島県",'様式①-１'!BD45="福島"),3,4))))</f>
        <v>4</v>
      </c>
      <c r="F2">
        <v>0</v>
      </c>
      <c r="G2">
        <v>0</v>
      </c>
      <c r="H2">
        <v>0</v>
      </c>
      <c r="I2">
        <f>+'様式①-１'!V20</f>
        <v>0</v>
      </c>
      <c r="J2" t="str">
        <f>+ASC('様式①-１'!V19)</f>
        <v/>
      </c>
      <c r="K2" t="str">
        <f>+ASC('様式①-１'!V22)</f>
        <v/>
      </c>
      <c r="L2" t="str">
        <f>+ASC('様式①-１'!V25)</f>
        <v/>
      </c>
      <c r="M2" t="str">
        <f>+ASC('様式①-１'!V24)</f>
        <v/>
      </c>
      <c r="N2" s="98" t="str">
        <f>+SUBSTITUTE(IF('様式①-１'!V13="","",'様式①-１'!V13),"-","")</f>
        <v/>
      </c>
      <c r="O2" t="str">
        <f>+'様式①-１'!V17&amp;'様式①-１'!AG17&amp;'様式①-１'!AR17&amp;'様式①-１'!BC17</f>
        <v/>
      </c>
      <c r="P2">
        <f>+'様式①-１'!V27</f>
        <v>0</v>
      </c>
      <c r="Q2">
        <f>+'様式①-１'!V29</f>
        <v>0</v>
      </c>
      <c r="S2">
        <v>1</v>
      </c>
      <c r="T2">
        <v>0</v>
      </c>
      <c r="V2">
        <f>+IF(委任状兼使用印鑑届!P26="",0,1)</f>
        <v>0</v>
      </c>
      <c r="W2" t="str">
        <f>+IF(委任状兼使用印鑑届!P26="","",委任状兼使用印鑑届!P26)</f>
        <v/>
      </c>
      <c r="X2" t="str">
        <f>+IF(委任状兼使用印鑑届!P25="","",ASC(委任状兼使用印鑑届!P25))</f>
        <v/>
      </c>
      <c r="Y2" t="str">
        <f>+IF(委任状兼使用印鑑届!P28="","",委任状兼使用印鑑届!P28)</f>
        <v/>
      </c>
      <c r="Z2" t="str">
        <f>+IF(委任状兼使用印鑑届!P31="","",委任状兼使用印鑑届!P31)</f>
        <v/>
      </c>
      <c r="AA2" t="str">
        <f>+IF(委任状兼使用印鑑届!P30="","",ASC(委任状兼使用印鑑届!P30))</f>
        <v/>
      </c>
      <c r="AB2" t="str">
        <f>+SUBSTITUTE(IF(委任状兼使用印鑑届!P19="","",委任状兼使用印鑑届!P19),"-","")</f>
        <v/>
      </c>
      <c r="AC2" t="str">
        <f>+IF(委任状兼使用印鑑届!P23="","",委任状兼使用印鑑届!P23&amp;委任状兼使用印鑑届!S23&amp;委任状兼使用印鑑届!V23&amp;委任状兼使用印鑑届!Y23)</f>
        <v/>
      </c>
      <c r="AD2" t="str">
        <f>+IF(委任状兼使用印鑑届!P33="","",委任状兼使用印鑑届!P33)</f>
        <v/>
      </c>
      <c r="AE2" t="str">
        <f>+IF(委任状兼使用印鑑届!P34="","",委任状兼使用印鑑届!P34)</f>
        <v/>
      </c>
      <c r="AG2">
        <v>0</v>
      </c>
      <c r="AH2">
        <v>0</v>
      </c>
      <c r="AI2">
        <v>0</v>
      </c>
      <c r="AJ2">
        <v>0</v>
      </c>
      <c r="AL2">
        <v>0</v>
      </c>
      <c r="AM2">
        <v>0</v>
      </c>
      <c r="AN2">
        <v>0</v>
      </c>
      <c r="AO2">
        <v>0</v>
      </c>
      <c r="AP2">
        <v>0</v>
      </c>
      <c r="AQ2">
        <v>0</v>
      </c>
      <c r="AR2">
        <v>0</v>
      </c>
      <c r="AS2">
        <v>0</v>
      </c>
      <c r="AT2">
        <v>0</v>
      </c>
      <c r="AU2">
        <v>0</v>
      </c>
      <c r="AV2" s="97">
        <f>+'様式①-３'!CE12*1000</f>
        <v>0</v>
      </c>
      <c r="AW2" s="97">
        <f>+'様式①-３'!CB7*1000</f>
        <v>0</v>
      </c>
      <c r="AX2">
        <v>0</v>
      </c>
      <c r="AY2">
        <v>0</v>
      </c>
      <c r="AZ2" s="97">
        <f>+'様式①-３'!BW38</f>
        <v>0</v>
      </c>
      <c r="BA2">
        <v>0</v>
      </c>
      <c r="BB2">
        <v>0</v>
      </c>
      <c r="BC2">
        <v>0</v>
      </c>
      <c r="BD2">
        <f>+'様式①-３'!AF34</f>
        <v>0</v>
      </c>
      <c r="BE2">
        <v>0</v>
      </c>
      <c r="BF2">
        <v>0</v>
      </c>
      <c r="BG2">
        <v>1</v>
      </c>
      <c r="BH2">
        <v>1</v>
      </c>
      <c r="BI2" t="str">
        <f>+"【担当者】"&amp;'様式①-１'!BY25&amp;"【電話番号】"&amp;'様式①-１'!BY27</f>
        <v>【担当者】【電話番号】</v>
      </c>
    </row>
    <row r="15" spans="1:62" ht="15.75" customHeight="1" x14ac:dyDescent="0.1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D30"/>
  <sheetViews>
    <sheetView showGridLines="0" workbookViewId="0">
      <selection activeCell="B1" sqref="B1:AD3"/>
    </sheetView>
  </sheetViews>
  <sheetFormatPr defaultColWidth="2.625" defaultRowHeight="14.25" customHeight="1" x14ac:dyDescent="0.15"/>
  <sheetData>
    <row r="1" spans="2:30" ht="14.25" customHeight="1" x14ac:dyDescent="0.15">
      <c r="B1" s="99" t="s">
        <v>38</v>
      </c>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row>
    <row r="2" spans="2:30" ht="14.25" customHeight="1" x14ac:dyDescent="0.15">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row>
    <row r="3" spans="2:30" ht="14.25" customHeight="1" x14ac:dyDescent="0.15">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row>
    <row r="4" spans="2:30" ht="14.25" customHeight="1" x14ac:dyDescent="0.15">
      <c r="B4" s="9" t="s">
        <v>39</v>
      </c>
      <c r="C4" s="10"/>
      <c r="D4" s="10"/>
      <c r="E4" s="10"/>
      <c r="F4" s="11"/>
    </row>
    <row r="6" spans="2:30" ht="14.25" customHeight="1" x14ac:dyDescent="0.15">
      <c r="D6" s="101"/>
      <c r="E6" s="101"/>
      <c r="G6" t="s">
        <v>40</v>
      </c>
    </row>
    <row r="8" spans="2:30" ht="14.25" customHeight="1" x14ac:dyDescent="0.15">
      <c r="D8" s="102"/>
      <c r="E8" s="102"/>
      <c r="G8" t="s">
        <v>41</v>
      </c>
    </row>
    <row r="10" spans="2:30" ht="14.25" customHeight="1" x14ac:dyDescent="0.15">
      <c r="D10" t="s">
        <v>42</v>
      </c>
    </row>
    <row r="12" spans="2:30" ht="14.25" customHeight="1" x14ac:dyDescent="0.15">
      <c r="D12" s="49" t="s">
        <v>466</v>
      </c>
    </row>
    <row r="14" spans="2:30" ht="14.25" customHeight="1" x14ac:dyDescent="0.15">
      <c r="B14" s="9" t="s">
        <v>43</v>
      </c>
      <c r="C14" s="10"/>
      <c r="D14" s="10"/>
      <c r="E14" s="10"/>
      <c r="F14" s="10"/>
      <c r="G14" s="11"/>
    </row>
    <row r="16" spans="2:30" ht="14.25" customHeight="1" x14ac:dyDescent="0.15">
      <c r="C16" t="s">
        <v>44</v>
      </c>
      <c r="D16" t="s">
        <v>240</v>
      </c>
    </row>
    <row r="18" spans="2:29" ht="14.25" customHeight="1" x14ac:dyDescent="0.15">
      <c r="D18" s="12" t="s">
        <v>45</v>
      </c>
      <c r="E18" s="12"/>
      <c r="F18" s="12"/>
      <c r="G18" s="12"/>
      <c r="H18" s="12"/>
      <c r="I18" s="12"/>
      <c r="J18" s="12"/>
      <c r="K18" s="12"/>
      <c r="L18" s="12"/>
      <c r="M18" s="12"/>
      <c r="N18" s="12"/>
      <c r="O18" s="12"/>
      <c r="P18" s="12"/>
      <c r="Q18" s="12"/>
    </row>
    <row r="19" spans="2:29" ht="14.25" customHeight="1" x14ac:dyDescent="0.15">
      <c r="D19" s="12"/>
      <c r="E19" s="11" t="s">
        <v>46</v>
      </c>
      <c r="F19" s="12"/>
      <c r="G19" s="12"/>
      <c r="H19" s="12"/>
      <c r="I19" s="12"/>
      <c r="J19" s="12"/>
      <c r="K19" s="12"/>
      <c r="L19" s="12"/>
      <c r="M19" s="12" t="s">
        <v>499</v>
      </c>
      <c r="N19" s="12"/>
      <c r="O19" s="12"/>
      <c r="P19" s="12"/>
      <c r="Q19" s="12"/>
    </row>
    <row r="20" spans="2:29" ht="14.25" customHeight="1" x14ac:dyDescent="0.15">
      <c r="D20" s="12"/>
      <c r="E20" s="11"/>
      <c r="F20" s="12"/>
      <c r="G20" s="12"/>
      <c r="H20" s="12"/>
      <c r="I20" s="12"/>
      <c r="J20" s="12"/>
      <c r="K20" s="12"/>
      <c r="L20" s="12" t="s">
        <v>248</v>
      </c>
      <c r="M20" s="12"/>
      <c r="N20" s="12"/>
      <c r="O20" s="12"/>
      <c r="P20" s="12"/>
      <c r="Q20" s="12"/>
    </row>
    <row r="21" spans="2:29" ht="14.25" customHeight="1" x14ac:dyDescent="0.15">
      <c r="D21" s="12"/>
      <c r="E21" s="11" t="s">
        <v>47</v>
      </c>
      <c r="F21" s="12"/>
      <c r="G21" s="12"/>
      <c r="H21" s="12"/>
      <c r="I21" s="12"/>
      <c r="J21" s="12"/>
      <c r="K21" s="12"/>
      <c r="L21" s="12"/>
      <c r="M21" s="12" t="s">
        <v>500</v>
      </c>
      <c r="N21" s="12"/>
      <c r="O21" s="12"/>
      <c r="P21" s="12"/>
      <c r="Q21" s="12"/>
    </row>
    <row r="23" spans="2:29" ht="14.25" customHeight="1" x14ac:dyDescent="0.15">
      <c r="C23" t="s">
        <v>249</v>
      </c>
      <c r="D23" t="s">
        <v>622</v>
      </c>
    </row>
    <row r="24" spans="2:29" ht="14.25" customHeight="1" x14ac:dyDescent="0.15">
      <c r="D24" s="13" t="s">
        <v>467</v>
      </c>
      <c r="F24" s="14"/>
      <c r="G24" s="14"/>
      <c r="H24" s="14"/>
      <c r="I24" s="14"/>
      <c r="J24" s="14"/>
      <c r="K24" s="14"/>
      <c r="L24" s="14"/>
      <c r="M24" s="14"/>
      <c r="N24" s="14"/>
      <c r="O24" s="14"/>
      <c r="P24" s="14"/>
      <c r="Q24" s="14"/>
      <c r="R24" s="14"/>
      <c r="S24" s="14"/>
      <c r="T24" s="14"/>
      <c r="U24" s="14"/>
      <c r="V24" s="14"/>
      <c r="W24" s="14"/>
      <c r="X24" s="14"/>
      <c r="Y24" s="14"/>
      <c r="Z24" s="14"/>
      <c r="AA24" s="14"/>
      <c r="AB24" s="14"/>
      <c r="AC24" s="14"/>
    </row>
    <row r="25" spans="2:29" ht="14.25" customHeight="1" x14ac:dyDescent="0.15">
      <c r="D25" s="13" t="s">
        <v>623</v>
      </c>
      <c r="F25" s="14"/>
      <c r="G25" s="14"/>
      <c r="H25" s="14"/>
      <c r="I25" s="14"/>
      <c r="J25" s="14"/>
      <c r="K25" s="14"/>
      <c r="L25" s="14"/>
      <c r="M25" s="14"/>
      <c r="N25" s="14"/>
      <c r="O25" s="14"/>
      <c r="P25" s="14"/>
      <c r="Q25" s="14"/>
      <c r="R25" s="14"/>
      <c r="S25" s="14"/>
      <c r="T25" s="14"/>
      <c r="U25" s="14"/>
      <c r="V25" s="14"/>
      <c r="W25" s="14"/>
      <c r="X25" s="14"/>
      <c r="Y25" s="14"/>
      <c r="Z25" s="14"/>
      <c r="AA25" s="14"/>
      <c r="AB25" s="14"/>
      <c r="AC25" s="14"/>
    </row>
    <row r="26" spans="2:29" ht="14.25" customHeight="1" x14ac:dyDescent="0.15">
      <c r="E26" s="11"/>
    </row>
    <row r="27" spans="2:29" ht="14.25" customHeight="1" x14ac:dyDescent="0.15">
      <c r="C27" t="s">
        <v>249</v>
      </c>
      <c r="D27" s="65" t="s">
        <v>501</v>
      </c>
    </row>
    <row r="28" spans="2:29" ht="14.25" customHeight="1" x14ac:dyDescent="0.15">
      <c r="D28" s="65" t="s">
        <v>502</v>
      </c>
    </row>
    <row r="29" spans="2:29" ht="14.25" customHeight="1" x14ac:dyDescent="0.15">
      <c r="B29" s="9"/>
      <c r="C29" s="65"/>
      <c r="E29" s="65"/>
    </row>
    <row r="30" spans="2:29" ht="14.25" customHeight="1" x14ac:dyDescent="0.15">
      <c r="C30" s="65"/>
      <c r="E30" s="65"/>
    </row>
  </sheetData>
  <sheetProtection algorithmName="SHA-512" hashValue="H4j+bRVxY097WaHGOixrNpI7QJxtblLyb4eXPztBEFlM5gEBA3iqpJLdbok1Gz8ckpr3hRRyBGNP9hxLufnbIw==" saltValue="1IK3UOPETurlbA+DKIgqlg==" spinCount="100000" sheet="1" objects="1" scenarios="1" selectLockedCells="1" selectUnlockedCells="1"/>
  <mergeCells count="3">
    <mergeCell ref="B1:AD3"/>
    <mergeCell ref="D6:E6"/>
    <mergeCell ref="D8:E8"/>
  </mergeCells>
  <phoneticPr fontId="2"/>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U47"/>
  <sheetViews>
    <sheetView showGridLines="0" zoomScaleNormal="100" workbookViewId="0">
      <selection activeCell="L10" sqref="L10:N10"/>
    </sheetView>
  </sheetViews>
  <sheetFormatPr defaultColWidth="1.25" defaultRowHeight="12.75" customHeight="1" x14ac:dyDescent="0.15"/>
  <cols>
    <col min="1" max="60" width="1.25" style="1"/>
    <col min="61" max="61" width="2.5" style="1" bestFit="1" customWidth="1"/>
    <col min="62" max="111" width="1.25" style="1"/>
    <col min="112" max="112" width="1" style="1" customWidth="1"/>
    <col min="113" max="125" width="1.25" style="1" hidden="1" customWidth="1"/>
    <col min="126" max="190" width="0" style="1" hidden="1" customWidth="1"/>
    <col min="191" max="16384" width="1.25" style="1"/>
  </cols>
  <sheetData>
    <row r="1" spans="1:114" ht="12.75" customHeight="1" x14ac:dyDescent="0.15">
      <c r="B1" s="1" t="s">
        <v>25</v>
      </c>
      <c r="CR1" s="116" t="s">
        <v>63</v>
      </c>
      <c r="CS1" s="116"/>
      <c r="CT1" s="116"/>
      <c r="CU1" s="116"/>
      <c r="CV1" s="116"/>
      <c r="CW1" s="116"/>
      <c r="CX1" s="116"/>
      <c r="CY1" s="116"/>
    </row>
    <row r="2" spans="1:114" ht="12.75" customHeight="1" x14ac:dyDescent="0.15">
      <c r="A2" s="150" t="s">
        <v>24</v>
      </c>
      <c r="B2" s="150"/>
      <c r="C2" s="158" t="s">
        <v>0</v>
      </c>
      <c r="D2" s="158"/>
      <c r="E2" s="158"/>
      <c r="F2" s="158"/>
      <c r="G2" s="158"/>
      <c r="H2" s="158"/>
      <c r="I2" s="158"/>
      <c r="K2" s="154" t="s">
        <v>61</v>
      </c>
      <c r="L2" s="154"/>
      <c r="M2" s="154"/>
      <c r="N2" s="154"/>
      <c r="O2" s="154"/>
      <c r="P2" s="154"/>
      <c r="Q2" s="154"/>
      <c r="R2" s="154"/>
      <c r="S2" s="154"/>
      <c r="T2" s="154"/>
      <c r="U2" s="154"/>
      <c r="V2" s="154"/>
      <c r="W2" s="154"/>
      <c r="X2" s="154"/>
      <c r="Y2" s="154"/>
      <c r="Z2" s="152"/>
      <c r="AA2" s="152"/>
      <c r="AB2" s="152"/>
      <c r="AC2" s="152"/>
      <c r="AD2" s="152"/>
      <c r="AE2" s="152"/>
      <c r="AF2" s="152"/>
      <c r="AG2" s="152"/>
      <c r="AH2" s="152"/>
      <c r="AI2" s="152"/>
      <c r="AJ2" s="152"/>
      <c r="AK2" s="2"/>
      <c r="AL2" s="155" t="s">
        <v>62</v>
      </c>
      <c r="AM2" s="155"/>
      <c r="AN2" s="155"/>
      <c r="AO2" s="155"/>
      <c r="AP2" s="155"/>
      <c r="AQ2" s="155"/>
      <c r="AR2" s="155"/>
      <c r="AS2" s="155"/>
      <c r="AT2" s="155"/>
      <c r="AU2" s="155"/>
      <c r="AV2" s="155"/>
      <c r="AW2" s="155"/>
      <c r="AX2" s="155"/>
      <c r="AY2" s="155"/>
      <c r="AZ2" s="155"/>
      <c r="BA2" s="154">
        <f>+Z2</f>
        <v>0</v>
      </c>
      <c r="BB2" s="154"/>
      <c r="BC2" s="154"/>
      <c r="BD2" s="154"/>
      <c r="BE2" s="154"/>
      <c r="BF2" s="154"/>
      <c r="BG2" s="154"/>
      <c r="BH2" s="154"/>
      <c r="BI2" s="154"/>
      <c r="BJ2" s="154"/>
      <c r="BK2" s="154"/>
      <c r="BL2" s="2"/>
      <c r="BM2" s="2"/>
      <c r="BN2" s="120" t="s">
        <v>64</v>
      </c>
      <c r="BO2" s="120"/>
      <c r="BP2" s="120"/>
      <c r="BQ2" s="120"/>
      <c r="BR2" s="120"/>
      <c r="BS2" s="120"/>
      <c r="BT2" s="120"/>
      <c r="BU2" s="120"/>
      <c r="BV2" s="156"/>
      <c r="BW2" s="156"/>
      <c r="BX2" s="156"/>
      <c r="BY2" s="156"/>
      <c r="BZ2" s="119" t="s">
        <v>65</v>
      </c>
      <c r="CA2" s="120"/>
      <c r="CB2" s="120"/>
      <c r="CC2" s="120"/>
      <c r="CD2" s="120"/>
      <c r="CE2" s="120"/>
      <c r="CF2" s="120"/>
      <c r="CG2" s="120"/>
      <c r="CH2" s="153" t="s">
        <v>617</v>
      </c>
      <c r="CI2" s="122"/>
      <c r="CJ2" s="122"/>
      <c r="CK2" s="122"/>
      <c r="CL2" s="121"/>
      <c r="CM2" s="121"/>
      <c r="CN2" s="121"/>
      <c r="CO2" s="122" t="s">
        <v>2</v>
      </c>
      <c r="CP2" s="122"/>
      <c r="CQ2" s="121"/>
      <c r="CR2" s="121"/>
      <c r="CS2" s="121"/>
      <c r="CT2" s="122" t="s">
        <v>3</v>
      </c>
      <c r="CU2" s="122"/>
      <c r="CV2" s="121"/>
      <c r="CW2" s="121"/>
      <c r="CX2" s="121"/>
      <c r="CY2" s="122" t="s">
        <v>4</v>
      </c>
      <c r="CZ2" s="157"/>
    </row>
    <row r="3" spans="1:114" ht="12.75" customHeight="1" x14ac:dyDescent="0.15">
      <c r="A3" s="150"/>
      <c r="B3" s="150"/>
      <c r="C3" s="158" t="s">
        <v>1</v>
      </c>
      <c r="D3" s="158"/>
      <c r="E3" s="158"/>
      <c r="F3" s="158"/>
      <c r="G3" s="158"/>
      <c r="H3" s="158"/>
      <c r="I3" s="15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N3" s="120"/>
      <c r="BO3" s="120"/>
      <c r="BP3" s="120"/>
      <c r="BQ3" s="120"/>
      <c r="BR3" s="120"/>
      <c r="BS3" s="120"/>
      <c r="BT3" s="120"/>
      <c r="BU3" s="120"/>
      <c r="BV3" s="156"/>
      <c r="BW3" s="156"/>
      <c r="BX3" s="156"/>
      <c r="BY3" s="156"/>
      <c r="BZ3" s="120"/>
      <c r="CA3" s="120"/>
      <c r="CB3" s="120"/>
      <c r="CC3" s="120"/>
      <c r="CD3" s="120"/>
      <c r="CE3" s="120"/>
      <c r="CF3" s="120"/>
      <c r="CG3" s="120"/>
      <c r="CH3" s="123" t="s">
        <v>5</v>
      </c>
      <c r="CI3" s="116"/>
      <c r="CJ3" s="151"/>
      <c r="CK3" s="151"/>
      <c r="CL3" s="151"/>
      <c r="CM3" s="151"/>
      <c r="CN3" s="151"/>
      <c r="CO3" s="151"/>
      <c r="CP3" s="151"/>
      <c r="CQ3" s="151"/>
      <c r="CR3" s="151"/>
      <c r="CS3" s="151"/>
      <c r="CT3" s="151"/>
      <c r="CU3" s="151"/>
      <c r="CV3" s="151"/>
      <c r="CW3" s="151"/>
      <c r="CX3" s="151"/>
      <c r="CY3" s="116" t="s">
        <v>6</v>
      </c>
      <c r="CZ3" s="145"/>
    </row>
    <row r="4" spans="1:114" ht="12.75" customHeight="1" x14ac:dyDescent="0.15">
      <c r="B4" s="124" t="s">
        <v>87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row>
    <row r="5" spans="1:114" ht="12.75" customHeight="1" x14ac:dyDescent="0.15">
      <c r="B5" s="124"/>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row>
    <row r="6" spans="1:114" ht="13.5" customHeight="1" x14ac:dyDescent="0.15">
      <c r="B6" s="114" t="s">
        <v>624</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row>
    <row r="7" spans="1:114" ht="13.5" customHeight="1" x14ac:dyDescent="0.15">
      <c r="A7" s="126" t="s">
        <v>620</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126"/>
      <c r="CF7" s="126"/>
      <c r="CG7" s="126"/>
      <c r="CH7" s="126"/>
      <c r="CI7" s="126"/>
      <c r="CJ7" s="126"/>
      <c r="CK7" s="126"/>
      <c r="CL7" s="126"/>
      <c r="CM7" s="126"/>
      <c r="CN7" s="126"/>
      <c r="CO7" s="126"/>
      <c r="CP7" s="126"/>
      <c r="CQ7" s="126"/>
      <c r="CR7" s="126"/>
      <c r="CS7" s="126"/>
      <c r="CT7" s="126"/>
      <c r="CU7" s="126"/>
      <c r="CV7" s="126"/>
      <c r="CW7" s="126"/>
      <c r="CX7" s="126"/>
      <c r="CY7" s="126"/>
    </row>
    <row r="8" spans="1:114" ht="13.5" customHeight="1" x14ac:dyDescent="0.15">
      <c r="B8" s="114" t="s">
        <v>625</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row>
    <row r="9" spans="1:114" ht="13.5" customHeight="1" x14ac:dyDescent="0.15">
      <c r="A9" s="126" t="s">
        <v>626</v>
      </c>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row>
    <row r="10" spans="1:114" ht="12.75" customHeight="1" x14ac:dyDescent="0.15">
      <c r="A10" s="2" t="s">
        <v>617</v>
      </c>
      <c r="B10" s="2"/>
      <c r="C10" s="2"/>
      <c r="D10" s="2"/>
      <c r="E10" s="125">
        <v>8</v>
      </c>
      <c r="F10" s="125"/>
      <c r="G10" s="125"/>
      <c r="H10" s="125"/>
      <c r="I10" s="125"/>
      <c r="J10" s="144" t="s">
        <v>2</v>
      </c>
      <c r="K10" s="144"/>
      <c r="L10" s="143">
        <v>2</v>
      </c>
      <c r="M10" s="143"/>
      <c r="N10" s="143"/>
      <c r="O10" s="144" t="s">
        <v>3</v>
      </c>
      <c r="P10" s="144"/>
      <c r="Q10" s="143"/>
      <c r="R10" s="143"/>
      <c r="S10" s="143"/>
      <c r="T10" s="144" t="s">
        <v>4</v>
      </c>
      <c r="U10" s="144"/>
      <c r="V10" s="2"/>
      <c r="W10" s="2"/>
      <c r="X10" s="2"/>
      <c r="Y10" s="2"/>
      <c r="Z10" s="2"/>
      <c r="AA10" s="2"/>
      <c r="AB10" s="2"/>
      <c r="AC10" s="2"/>
      <c r="AD10" s="2"/>
    </row>
    <row r="11" spans="1:114" ht="12.75" customHeight="1" x14ac:dyDescent="0.15">
      <c r="B11" s="2"/>
      <c r="C11" s="146" t="s">
        <v>627</v>
      </c>
      <c r="D11" s="146"/>
      <c r="E11" s="146"/>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DJ11" s="67" t="str">
        <f>2018+E10&amp;"/"&amp;L10&amp;"/"&amp;Q10</f>
        <v>2026/2/</v>
      </c>
    </row>
    <row r="12" spans="1:114" ht="12.75" customHeight="1" x14ac:dyDescent="0.15">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DJ12" s="66" t="str">
        <f>+TEXT(DJ11,"yyyymmdd")</f>
        <v>2026/2/</v>
      </c>
    </row>
    <row r="13" spans="1:114" ht="12.75" customHeight="1" x14ac:dyDescent="0.15">
      <c r="B13" s="109" t="s">
        <v>66</v>
      </c>
      <c r="C13" s="109"/>
      <c r="D13" s="109"/>
      <c r="F13" s="114" t="s">
        <v>7</v>
      </c>
      <c r="G13" s="114"/>
      <c r="H13" s="114"/>
      <c r="I13" s="114"/>
      <c r="J13" s="114"/>
      <c r="K13" s="114"/>
      <c r="L13" s="114"/>
      <c r="M13" s="114"/>
      <c r="N13" s="114"/>
      <c r="O13" s="114"/>
      <c r="P13" s="114"/>
      <c r="Q13" s="114"/>
      <c r="R13" s="114"/>
      <c r="S13" s="114"/>
      <c r="T13" s="114"/>
      <c r="V13" s="140"/>
      <c r="W13" s="140"/>
      <c r="X13" s="140"/>
      <c r="Y13" s="140"/>
      <c r="Z13" s="140"/>
      <c r="AA13" s="140"/>
      <c r="AB13" s="140"/>
      <c r="AC13" s="140"/>
      <c r="AD13" s="140"/>
      <c r="AE13" s="140"/>
      <c r="AF13" s="140"/>
      <c r="AG13" s="140"/>
      <c r="AH13" s="140"/>
      <c r="AI13" s="140"/>
      <c r="AJ13" s="140"/>
    </row>
    <row r="14" spans="1:114" ht="12.75" customHeight="1" x14ac:dyDescent="0.15">
      <c r="B14" s="5"/>
      <c r="C14" s="5"/>
      <c r="D14" s="5"/>
      <c r="F14" s="3"/>
      <c r="G14" s="3"/>
      <c r="H14" s="3"/>
      <c r="I14" s="3"/>
      <c r="J14" s="3"/>
      <c r="K14" s="3"/>
      <c r="L14" s="3"/>
      <c r="M14" s="3"/>
      <c r="N14" s="3"/>
      <c r="O14" s="3"/>
      <c r="P14" s="3"/>
      <c r="Q14" s="3"/>
      <c r="R14" s="3"/>
      <c r="S14" s="3"/>
      <c r="T14" s="3"/>
    </row>
    <row r="15" spans="1:114" ht="12.75" customHeight="1" x14ac:dyDescent="0.15">
      <c r="B15" s="6"/>
      <c r="C15" s="6"/>
      <c r="D15" s="6"/>
      <c r="F15" s="114" t="s">
        <v>8</v>
      </c>
      <c r="G15" s="114"/>
      <c r="H15" s="114"/>
      <c r="I15" s="114"/>
      <c r="J15" s="114"/>
      <c r="K15" s="114"/>
      <c r="L15" s="114"/>
      <c r="M15" s="114"/>
      <c r="N15" s="114"/>
      <c r="O15" s="114"/>
      <c r="P15" s="114"/>
      <c r="Q15" s="114"/>
      <c r="R15" s="114"/>
      <c r="S15" s="114"/>
      <c r="T15" s="114"/>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c r="BZ15" s="130"/>
      <c r="CA15" s="130"/>
      <c r="CB15" s="130"/>
      <c r="CC15" s="130"/>
      <c r="CD15" s="130"/>
      <c r="CE15" s="130"/>
      <c r="CF15" s="130"/>
      <c r="CG15" s="130"/>
      <c r="CH15" s="130"/>
      <c r="CI15" s="130"/>
      <c r="CJ15" s="130"/>
      <c r="CK15" s="130"/>
      <c r="CL15" s="130"/>
      <c r="CM15" s="130"/>
      <c r="CN15" s="130"/>
      <c r="CO15" s="130"/>
      <c r="CP15" s="130"/>
      <c r="CQ15" s="130"/>
      <c r="CR15" s="130"/>
      <c r="CS15" s="130"/>
      <c r="CT15" s="130"/>
      <c r="CU15" s="130"/>
      <c r="CV15" s="130"/>
      <c r="CW15" s="130"/>
      <c r="CX15" s="130"/>
    </row>
    <row r="16" spans="1:114" s="67" customFormat="1" ht="13.5" customHeight="1" x14ac:dyDescent="0.15">
      <c r="B16" s="6"/>
      <c r="C16" s="6"/>
      <c r="D16" s="6"/>
      <c r="F16" s="66"/>
      <c r="G16" s="66"/>
      <c r="H16" s="66"/>
      <c r="I16" s="66"/>
      <c r="J16" s="66"/>
      <c r="K16" s="66"/>
      <c r="L16" s="66"/>
      <c r="M16" s="66"/>
      <c r="N16" s="66"/>
      <c r="O16" s="66"/>
      <c r="P16" s="66"/>
      <c r="Q16" s="66"/>
      <c r="R16" s="66"/>
      <c r="S16" s="66"/>
      <c r="T16" s="66"/>
      <c r="V16" s="77" t="s">
        <v>512</v>
      </c>
      <c r="W16" s="77"/>
      <c r="X16" s="77"/>
      <c r="Y16" s="77"/>
      <c r="Z16" s="77"/>
      <c r="AA16" s="77"/>
      <c r="AB16" s="77"/>
      <c r="AC16" s="77"/>
      <c r="AD16" s="77"/>
      <c r="AE16" s="77"/>
      <c r="AF16" s="78"/>
      <c r="AG16" s="77" t="s">
        <v>513</v>
      </c>
      <c r="AH16" s="77"/>
      <c r="AI16" s="77"/>
      <c r="AJ16" s="77"/>
      <c r="AK16" s="77"/>
      <c r="AL16" s="77"/>
      <c r="AM16" s="77"/>
      <c r="AN16" s="77"/>
      <c r="AO16" s="77"/>
      <c r="AP16" s="79"/>
      <c r="AQ16" s="80"/>
      <c r="AR16" s="77" t="s">
        <v>514</v>
      </c>
      <c r="AS16" s="81"/>
      <c r="AT16" s="81"/>
      <c r="AU16" s="81"/>
      <c r="AV16" s="81"/>
      <c r="AW16" s="81"/>
      <c r="AX16" s="81"/>
      <c r="AY16" s="82"/>
      <c r="AZ16" s="82"/>
      <c r="BA16" s="82"/>
      <c r="BB16" s="83"/>
      <c r="BC16" s="77" t="s">
        <v>515</v>
      </c>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row>
    <row r="17" spans="2:102" s="67" customFormat="1" ht="13.5" customHeight="1" x14ac:dyDescent="0.15">
      <c r="B17" s="109" t="s">
        <v>67</v>
      </c>
      <c r="C17" s="109"/>
      <c r="D17" s="109"/>
      <c r="F17" s="114" t="s">
        <v>9</v>
      </c>
      <c r="G17" s="114"/>
      <c r="H17" s="114"/>
      <c r="I17" s="114"/>
      <c r="J17" s="114"/>
      <c r="K17" s="114"/>
      <c r="L17" s="114"/>
      <c r="M17" s="114"/>
      <c r="N17" s="114"/>
      <c r="O17" s="114"/>
      <c r="P17" s="114"/>
      <c r="Q17" s="114"/>
      <c r="R17" s="114"/>
      <c r="S17" s="114"/>
      <c r="T17" s="114"/>
      <c r="V17" s="131"/>
      <c r="W17" s="132"/>
      <c r="X17" s="132"/>
      <c r="Y17" s="132"/>
      <c r="Z17" s="132"/>
      <c r="AA17" s="132"/>
      <c r="AB17" s="132"/>
      <c r="AC17" s="132"/>
      <c r="AD17" s="132"/>
      <c r="AE17" s="132"/>
      <c r="AF17" s="84"/>
      <c r="AG17" s="131"/>
      <c r="AH17" s="132"/>
      <c r="AI17" s="132"/>
      <c r="AJ17" s="132"/>
      <c r="AK17" s="132"/>
      <c r="AL17" s="132"/>
      <c r="AM17" s="132"/>
      <c r="AN17" s="132"/>
      <c r="AO17" s="132"/>
      <c r="AP17" s="133"/>
      <c r="AQ17" s="84"/>
      <c r="AR17" s="134"/>
      <c r="AS17" s="135"/>
      <c r="AT17" s="135"/>
      <c r="AU17" s="135"/>
      <c r="AV17" s="135"/>
      <c r="AW17" s="135"/>
      <c r="AX17" s="135"/>
      <c r="AY17" s="135"/>
      <c r="AZ17" s="135"/>
      <c r="BA17" s="136"/>
      <c r="BB17" s="85"/>
      <c r="BC17" s="131"/>
      <c r="BD17" s="132"/>
      <c r="BE17" s="132"/>
      <c r="BF17" s="132"/>
      <c r="BG17" s="132"/>
      <c r="BH17" s="132"/>
      <c r="BI17" s="132"/>
      <c r="BJ17" s="132"/>
      <c r="BK17" s="132"/>
      <c r="BL17" s="132"/>
      <c r="BM17" s="132"/>
      <c r="BN17" s="132"/>
      <c r="BO17" s="132"/>
      <c r="BP17" s="132"/>
      <c r="BQ17" s="132"/>
      <c r="BR17" s="132"/>
      <c r="BS17" s="132"/>
      <c r="BT17" s="132"/>
      <c r="BU17" s="132"/>
      <c r="BV17" s="132"/>
      <c r="BW17" s="132"/>
      <c r="BX17" s="132"/>
      <c r="BY17" s="132"/>
      <c r="BZ17" s="132"/>
      <c r="CA17" s="132"/>
      <c r="CB17" s="132"/>
      <c r="CC17" s="132"/>
      <c r="CD17" s="132"/>
      <c r="CE17" s="132"/>
      <c r="CF17" s="132"/>
      <c r="CG17" s="132"/>
      <c r="CH17" s="132"/>
      <c r="CI17" s="132"/>
      <c r="CJ17" s="132"/>
      <c r="CK17" s="132"/>
      <c r="CL17" s="132"/>
      <c r="CM17" s="132"/>
      <c r="CN17" s="132"/>
      <c r="CO17" s="132"/>
      <c r="CP17" s="132"/>
      <c r="CQ17" s="132"/>
      <c r="CR17" s="132"/>
      <c r="CS17" s="132"/>
      <c r="CT17" s="132"/>
      <c r="CU17" s="132"/>
      <c r="CV17" s="132"/>
      <c r="CW17" s="132"/>
      <c r="CX17" s="133"/>
    </row>
    <row r="18" spans="2:102" ht="12.75" customHeight="1" x14ac:dyDescent="0.15">
      <c r="B18" s="6"/>
      <c r="C18" s="6"/>
      <c r="D18" s="6"/>
      <c r="F18" s="3"/>
      <c r="G18" s="3"/>
      <c r="H18" s="3"/>
      <c r="I18" s="3"/>
      <c r="J18" s="3"/>
      <c r="K18" s="3"/>
      <c r="L18" s="3"/>
      <c r="M18" s="3"/>
      <c r="N18" s="3"/>
      <c r="O18" s="3"/>
      <c r="P18" s="3"/>
      <c r="Q18" s="3"/>
      <c r="R18" s="3"/>
      <c r="S18" s="3"/>
      <c r="T18" s="3"/>
    </row>
    <row r="19" spans="2:102" ht="12.75" customHeight="1" x14ac:dyDescent="0.15">
      <c r="B19" s="6"/>
      <c r="C19" s="6"/>
      <c r="D19" s="6"/>
      <c r="F19" s="114" t="s">
        <v>8</v>
      </c>
      <c r="G19" s="114"/>
      <c r="H19" s="114"/>
      <c r="I19" s="114"/>
      <c r="J19" s="114"/>
      <c r="K19" s="114"/>
      <c r="L19" s="114"/>
      <c r="M19" s="114"/>
      <c r="N19" s="114"/>
      <c r="O19" s="114"/>
      <c r="P19" s="114"/>
      <c r="Q19" s="114"/>
      <c r="R19" s="114"/>
      <c r="S19" s="114"/>
      <c r="T19" s="114"/>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0"/>
      <c r="BS19" s="130"/>
      <c r="BT19" s="130"/>
      <c r="BU19" s="130"/>
      <c r="BV19" s="130"/>
      <c r="BW19" s="130"/>
      <c r="BX19" s="130"/>
      <c r="BY19" s="130"/>
      <c r="BZ19" s="130"/>
      <c r="CA19" s="130"/>
      <c r="CB19" s="130"/>
      <c r="CC19" s="130"/>
      <c r="CD19" s="130"/>
      <c r="CE19" s="130"/>
      <c r="CF19" s="130"/>
      <c r="CG19" s="130"/>
      <c r="CH19" s="130"/>
      <c r="CI19" s="130"/>
      <c r="CJ19" s="130"/>
      <c r="CK19" s="130"/>
      <c r="CL19" s="130"/>
      <c r="CM19" s="130"/>
      <c r="CN19" s="130"/>
      <c r="CO19" s="130"/>
      <c r="CP19" s="130"/>
      <c r="CQ19" s="130"/>
      <c r="CR19" s="130"/>
      <c r="CS19" s="130"/>
      <c r="CT19" s="130"/>
      <c r="CU19" s="130"/>
      <c r="CV19" s="130"/>
      <c r="CW19" s="130"/>
      <c r="CX19" s="130"/>
    </row>
    <row r="20" spans="2:102" ht="12.75" customHeight="1" x14ac:dyDescent="0.15">
      <c r="B20" s="109" t="s">
        <v>68</v>
      </c>
      <c r="C20" s="109"/>
      <c r="D20" s="109"/>
      <c r="F20" s="114" t="s">
        <v>10</v>
      </c>
      <c r="G20" s="114"/>
      <c r="H20" s="114"/>
      <c r="I20" s="114"/>
      <c r="J20" s="114"/>
      <c r="K20" s="114"/>
      <c r="L20" s="114"/>
      <c r="M20" s="114"/>
      <c r="N20" s="114"/>
      <c r="O20" s="114"/>
      <c r="P20" s="114"/>
      <c r="Q20" s="114"/>
      <c r="R20" s="114"/>
      <c r="S20" s="114"/>
      <c r="T20" s="114"/>
      <c r="V20" s="131"/>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3"/>
    </row>
    <row r="21" spans="2:102" ht="12.75" customHeight="1" x14ac:dyDescent="0.15">
      <c r="B21" s="6"/>
      <c r="C21" s="6"/>
      <c r="D21" s="6"/>
      <c r="F21" s="3"/>
      <c r="G21" s="3"/>
      <c r="H21" s="3"/>
      <c r="I21" s="3"/>
      <c r="J21" s="3"/>
      <c r="K21" s="3"/>
      <c r="L21" s="3"/>
      <c r="M21" s="3"/>
      <c r="N21" s="3"/>
      <c r="O21" s="3"/>
      <c r="P21" s="3"/>
      <c r="Q21" s="3"/>
      <c r="R21" s="3"/>
      <c r="S21" s="3"/>
      <c r="T21" s="3"/>
    </row>
    <row r="22" spans="2:102" ht="12.75" customHeight="1" x14ac:dyDescent="0.15">
      <c r="B22" s="109" t="s">
        <v>69</v>
      </c>
      <c r="C22" s="109"/>
      <c r="D22" s="109"/>
      <c r="F22" s="114" t="s">
        <v>11</v>
      </c>
      <c r="G22" s="114"/>
      <c r="H22" s="114"/>
      <c r="I22" s="114"/>
      <c r="J22" s="114"/>
      <c r="K22" s="114"/>
      <c r="L22" s="114"/>
      <c r="M22" s="114"/>
      <c r="N22" s="114"/>
      <c r="O22" s="114"/>
      <c r="P22" s="114"/>
      <c r="Q22" s="114"/>
      <c r="R22" s="114"/>
      <c r="S22" s="114"/>
      <c r="T22" s="114"/>
      <c r="V22" s="131"/>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3"/>
    </row>
    <row r="23" spans="2:102" ht="12.75" customHeight="1" x14ac:dyDescent="0.15">
      <c r="B23" s="6"/>
      <c r="C23" s="6"/>
      <c r="D23" s="6"/>
      <c r="F23" s="3"/>
      <c r="G23" s="3"/>
      <c r="H23" s="3"/>
      <c r="I23" s="3"/>
      <c r="J23" s="3"/>
      <c r="K23" s="3"/>
      <c r="L23" s="3"/>
      <c r="M23" s="3"/>
      <c r="N23" s="3"/>
      <c r="O23" s="3"/>
      <c r="P23" s="3"/>
      <c r="Q23" s="3"/>
      <c r="R23" s="3"/>
      <c r="S23" s="3"/>
      <c r="T23" s="3"/>
    </row>
    <row r="24" spans="2:102" ht="12.75" customHeight="1" x14ac:dyDescent="0.15">
      <c r="B24" s="6"/>
      <c r="C24" s="6"/>
      <c r="D24" s="6"/>
      <c r="F24" s="114" t="s">
        <v>8</v>
      </c>
      <c r="G24" s="114"/>
      <c r="H24" s="114"/>
      <c r="I24" s="114"/>
      <c r="J24" s="114"/>
      <c r="K24" s="114"/>
      <c r="L24" s="114"/>
      <c r="M24" s="114"/>
      <c r="N24" s="114"/>
      <c r="O24" s="114"/>
      <c r="P24" s="114"/>
      <c r="Q24" s="114"/>
      <c r="R24" s="114"/>
      <c r="S24" s="114"/>
      <c r="T24" s="114"/>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BL24" s="126" t="s">
        <v>8</v>
      </c>
      <c r="BM24" s="126"/>
      <c r="BN24" s="126"/>
      <c r="BO24" s="126"/>
      <c r="BP24" s="126"/>
      <c r="BQ24" s="126"/>
      <c r="BR24" s="126"/>
      <c r="BS24" s="126"/>
      <c r="BT24" s="126"/>
      <c r="BU24" s="126"/>
      <c r="BV24" s="126"/>
      <c r="BW24" s="126"/>
      <c r="BY24" s="118"/>
      <c r="BZ24" s="118"/>
      <c r="CA24" s="118"/>
      <c r="CB24" s="118"/>
      <c r="CC24" s="118"/>
      <c r="CD24" s="118"/>
      <c r="CE24" s="118"/>
      <c r="CF24" s="118"/>
      <c r="CG24" s="118"/>
      <c r="CH24" s="118"/>
      <c r="CI24" s="118"/>
      <c r="CJ24" s="118"/>
      <c r="CK24" s="118"/>
      <c r="CL24" s="118"/>
      <c r="CM24" s="118"/>
      <c r="CN24" s="118"/>
      <c r="CO24" s="118"/>
      <c r="CP24" s="118"/>
      <c r="CQ24" s="118"/>
      <c r="CR24" s="118"/>
      <c r="CS24" s="118"/>
      <c r="CT24" s="118"/>
      <c r="CU24" s="118"/>
      <c r="CV24" s="118"/>
      <c r="CW24" s="118"/>
      <c r="CX24" s="118"/>
    </row>
    <row r="25" spans="2:102" ht="12.75" customHeight="1" x14ac:dyDescent="0.15">
      <c r="B25" s="109"/>
      <c r="C25" s="109"/>
      <c r="D25" s="109"/>
      <c r="F25" s="114" t="s">
        <v>12</v>
      </c>
      <c r="G25" s="114"/>
      <c r="H25" s="114"/>
      <c r="I25" s="114"/>
      <c r="J25" s="114"/>
      <c r="K25" s="114"/>
      <c r="L25" s="114"/>
      <c r="M25" s="114"/>
      <c r="N25" s="114"/>
      <c r="O25" s="114"/>
      <c r="P25" s="114"/>
      <c r="Q25" s="114"/>
      <c r="R25" s="114"/>
      <c r="S25" s="114"/>
      <c r="T25" s="114"/>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BA25" s="142"/>
      <c r="BB25" s="142"/>
      <c r="BH25" s="109" t="s">
        <v>70</v>
      </c>
      <c r="BI25" s="109"/>
      <c r="BJ25" s="109"/>
      <c r="BL25" s="126" t="s">
        <v>16</v>
      </c>
      <c r="BM25" s="126"/>
      <c r="BN25" s="126"/>
      <c r="BO25" s="126"/>
      <c r="BP25" s="126"/>
      <c r="BQ25" s="126"/>
      <c r="BR25" s="126"/>
      <c r="BS25" s="126"/>
      <c r="BT25" s="126"/>
      <c r="BU25" s="126"/>
      <c r="BV25" s="126"/>
      <c r="BW25" s="126"/>
      <c r="BY25" s="118"/>
      <c r="BZ25" s="118"/>
      <c r="CA25" s="118"/>
      <c r="CB25" s="118"/>
      <c r="CC25" s="118"/>
      <c r="CD25" s="118"/>
      <c r="CE25" s="118"/>
      <c r="CF25" s="118"/>
      <c r="CG25" s="118"/>
      <c r="CH25" s="118"/>
      <c r="CI25" s="118"/>
      <c r="CJ25" s="118"/>
      <c r="CK25" s="118"/>
      <c r="CL25" s="118"/>
      <c r="CM25" s="118"/>
      <c r="CN25" s="118"/>
      <c r="CO25" s="118"/>
      <c r="CP25" s="118"/>
      <c r="CQ25" s="118"/>
      <c r="CR25" s="118"/>
      <c r="CS25" s="118"/>
      <c r="CT25" s="118"/>
      <c r="CU25" s="118"/>
      <c r="CV25" s="118"/>
      <c r="CW25" s="118"/>
      <c r="CX25" s="118"/>
    </row>
    <row r="26" spans="2:102" ht="12.75" customHeight="1" x14ac:dyDescent="0.15">
      <c r="B26" s="6"/>
      <c r="C26" s="6"/>
      <c r="D26" s="6"/>
      <c r="F26" s="3"/>
      <c r="G26" s="3"/>
      <c r="H26" s="3"/>
      <c r="I26" s="3"/>
      <c r="J26" s="3"/>
      <c r="K26" s="3"/>
      <c r="L26" s="3"/>
      <c r="M26" s="3"/>
      <c r="N26" s="3"/>
      <c r="O26" s="3"/>
      <c r="P26" s="3"/>
      <c r="Q26" s="3"/>
      <c r="R26" s="3"/>
      <c r="S26" s="3"/>
      <c r="T26" s="3"/>
      <c r="BL26" s="114"/>
      <c r="BM26" s="114"/>
      <c r="BN26" s="114"/>
      <c r="BO26" s="114"/>
      <c r="BP26" s="114"/>
      <c r="BQ26" s="114"/>
      <c r="BR26" s="114"/>
      <c r="BS26" s="114"/>
      <c r="BT26" s="114"/>
      <c r="BU26" s="114"/>
      <c r="BV26" s="114"/>
      <c r="BW26" s="114"/>
    </row>
    <row r="27" spans="2:102" ht="12.75" customHeight="1" x14ac:dyDescent="0.15">
      <c r="B27" s="109" t="s">
        <v>72</v>
      </c>
      <c r="C27" s="109"/>
      <c r="D27" s="109"/>
      <c r="F27" s="114" t="s">
        <v>13</v>
      </c>
      <c r="G27" s="114"/>
      <c r="H27" s="114"/>
      <c r="I27" s="114"/>
      <c r="J27" s="114"/>
      <c r="K27" s="114"/>
      <c r="L27" s="114"/>
      <c r="M27" s="114"/>
      <c r="N27" s="114"/>
      <c r="O27" s="114"/>
      <c r="P27" s="114"/>
      <c r="Q27" s="114"/>
      <c r="R27" s="114"/>
      <c r="S27" s="114"/>
      <c r="T27" s="114"/>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BH27" s="109" t="s">
        <v>71</v>
      </c>
      <c r="BI27" s="109"/>
      <c r="BJ27" s="109"/>
      <c r="BL27" s="126" t="s">
        <v>17</v>
      </c>
      <c r="BM27" s="126"/>
      <c r="BN27" s="126"/>
      <c r="BO27" s="126"/>
      <c r="BP27" s="126"/>
      <c r="BQ27" s="126"/>
      <c r="BR27" s="126"/>
      <c r="BS27" s="126"/>
      <c r="BT27" s="126"/>
      <c r="BU27" s="126"/>
      <c r="BV27" s="126"/>
      <c r="BW27" s="126"/>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row>
    <row r="28" spans="2:102" ht="12.75" customHeight="1" x14ac:dyDescent="0.15">
      <c r="B28" s="6"/>
      <c r="C28" s="6"/>
      <c r="D28" s="6"/>
      <c r="F28" s="3"/>
      <c r="G28" s="3"/>
      <c r="H28" s="3"/>
      <c r="I28" s="3"/>
      <c r="J28" s="3"/>
      <c r="K28" s="3"/>
      <c r="L28" s="3"/>
      <c r="M28" s="3"/>
      <c r="N28" s="3"/>
      <c r="O28" s="3"/>
      <c r="P28" s="3"/>
      <c r="Q28" s="3"/>
      <c r="R28" s="3"/>
      <c r="S28" s="3"/>
      <c r="T28" s="3"/>
      <c r="CD28" s="137"/>
      <c r="CE28" s="137"/>
      <c r="CF28" s="137"/>
      <c r="CG28" s="137"/>
      <c r="CH28" s="137"/>
      <c r="CI28" s="137"/>
      <c r="CJ28" s="137"/>
      <c r="CK28" s="137"/>
      <c r="CL28" s="137"/>
      <c r="CM28" s="37"/>
      <c r="CN28" s="37"/>
      <c r="CO28" s="37"/>
      <c r="CP28" s="37"/>
      <c r="CQ28" s="37"/>
      <c r="CR28" s="37"/>
      <c r="CS28" s="37"/>
      <c r="CT28" s="37"/>
      <c r="CU28" s="37"/>
      <c r="CV28" s="138"/>
      <c r="CW28" s="138"/>
      <c r="CX28" s="138"/>
    </row>
    <row r="29" spans="2:102" ht="12.75" customHeight="1" x14ac:dyDescent="0.15">
      <c r="B29" s="109" t="s">
        <v>73</v>
      </c>
      <c r="C29" s="109"/>
      <c r="D29" s="109"/>
      <c r="F29" s="114" t="s">
        <v>14</v>
      </c>
      <c r="G29" s="114"/>
      <c r="H29" s="114"/>
      <c r="I29" s="114"/>
      <c r="J29" s="114"/>
      <c r="K29" s="114"/>
      <c r="L29" s="114"/>
      <c r="M29" s="114"/>
      <c r="N29" s="114"/>
      <c r="O29" s="114"/>
      <c r="P29" s="114"/>
      <c r="Q29" s="114"/>
      <c r="R29" s="114"/>
      <c r="S29" s="114"/>
      <c r="T29" s="114"/>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CD29" s="2"/>
      <c r="CE29" s="2"/>
      <c r="CF29" s="2"/>
      <c r="CG29" s="2"/>
      <c r="CH29" s="2"/>
      <c r="CI29" s="2"/>
      <c r="CJ29" s="2"/>
      <c r="CK29" s="2"/>
      <c r="CL29" s="2"/>
      <c r="CM29" s="2"/>
      <c r="CN29" s="2"/>
      <c r="CO29" s="2"/>
      <c r="CP29" s="2"/>
      <c r="CQ29" s="2"/>
      <c r="CR29" s="2"/>
      <c r="CS29" s="2"/>
      <c r="CT29" s="2"/>
      <c r="CU29" s="2"/>
      <c r="CV29" s="2"/>
      <c r="CW29" s="2"/>
      <c r="CX29" s="2"/>
    </row>
    <row r="30" spans="2:102" ht="12.75" customHeight="1" x14ac:dyDescent="0.15">
      <c r="B30" s="6"/>
      <c r="C30" s="6"/>
      <c r="D30" s="6"/>
    </row>
    <row r="31" spans="2:102" ht="12.75" customHeight="1" x14ac:dyDescent="0.15">
      <c r="B31" s="1" t="s">
        <v>241</v>
      </c>
    </row>
    <row r="32" spans="2:102" ht="12.75" customHeight="1" x14ac:dyDescent="0.15">
      <c r="B32" s="109" t="s">
        <v>242</v>
      </c>
      <c r="C32" s="109"/>
      <c r="D32" s="109"/>
      <c r="F32" s="114" t="s">
        <v>18</v>
      </c>
      <c r="G32" s="114"/>
      <c r="H32" s="114"/>
      <c r="I32" s="114"/>
      <c r="J32" s="114"/>
      <c r="K32" s="114"/>
      <c r="L32" s="114"/>
      <c r="M32" s="114"/>
      <c r="N32" s="114"/>
      <c r="O32" s="114"/>
      <c r="P32" s="114"/>
      <c r="Q32" s="114"/>
      <c r="R32" s="114"/>
      <c r="S32" s="114"/>
      <c r="T32" s="114"/>
      <c r="V32" s="126" t="s">
        <v>19</v>
      </c>
      <c r="W32" s="126"/>
      <c r="X32" s="126"/>
      <c r="Y32" s="126"/>
      <c r="Z32" s="126"/>
      <c r="AA32" s="126"/>
      <c r="AB32" s="126"/>
      <c r="AC32" s="126"/>
      <c r="AD32" s="126"/>
      <c r="AE32" s="126"/>
      <c r="AF32" s="126"/>
      <c r="AG32" s="126"/>
      <c r="AH32" s="126"/>
      <c r="AI32" s="126"/>
      <c r="AJ32" s="126"/>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4"/>
      <c r="BL32" s="129" t="s">
        <v>22</v>
      </c>
      <c r="BM32" s="129"/>
      <c r="BN32" s="129"/>
      <c r="BO32" s="129"/>
      <c r="BP32" s="129"/>
      <c r="BQ32" s="129"/>
      <c r="BR32" s="129"/>
      <c r="BS32" s="129"/>
      <c r="BT32" s="129"/>
      <c r="BU32" s="129"/>
      <c r="BV32" s="129"/>
      <c r="BW32" s="129"/>
      <c r="BX32" s="129"/>
      <c r="BY32" s="129"/>
      <c r="BZ32" s="129"/>
      <c r="CA32" s="127"/>
      <c r="CB32" s="127"/>
      <c r="CC32" s="127"/>
      <c r="CD32" s="127"/>
      <c r="CE32" s="127"/>
      <c r="CF32" s="127"/>
      <c r="CG32" s="127"/>
      <c r="CH32" s="127"/>
      <c r="CI32" s="127"/>
      <c r="CJ32" s="127"/>
      <c r="CK32" s="127"/>
      <c r="CL32" s="127"/>
      <c r="CM32" s="127"/>
      <c r="CN32" s="127"/>
      <c r="CO32" s="127"/>
      <c r="CP32" s="127"/>
      <c r="CQ32" s="127"/>
      <c r="CR32" s="127"/>
      <c r="CS32" s="127"/>
      <c r="CT32" s="127"/>
      <c r="CU32" s="127"/>
      <c r="CV32" s="127"/>
      <c r="CW32" s="127"/>
      <c r="CX32" s="127"/>
    </row>
    <row r="33" spans="2:103" ht="12.75" customHeight="1" x14ac:dyDescent="0.15">
      <c r="V33" s="126" t="s">
        <v>21</v>
      </c>
      <c r="W33" s="126"/>
      <c r="X33" s="126"/>
      <c r="Y33" s="126"/>
      <c r="Z33" s="126"/>
      <c r="AA33" s="126"/>
      <c r="AB33" s="126"/>
      <c r="AC33" s="126"/>
      <c r="AD33" s="126"/>
      <c r="AE33" s="126"/>
      <c r="AF33" s="126"/>
      <c r="AG33" s="126"/>
      <c r="AH33" s="126"/>
      <c r="AI33" s="126"/>
      <c r="AJ33" s="126"/>
      <c r="AK33" s="127"/>
      <c r="AL33" s="127"/>
      <c r="AM33" s="127"/>
      <c r="AN33" s="127"/>
      <c r="AO33" s="127"/>
      <c r="AP33" s="127"/>
      <c r="AQ33" s="127"/>
      <c r="AR33" s="127"/>
      <c r="AS33" s="127"/>
      <c r="AT33" s="127"/>
      <c r="AU33" s="127"/>
      <c r="AV33" s="127"/>
      <c r="AW33" s="127"/>
      <c r="AX33" s="127"/>
      <c r="AY33" s="127"/>
      <c r="AZ33" s="127"/>
      <c r="BA33" s="127"/>
      <c r="BB33" s="127"/>
      <c r="BC33" s="127"/>
      <c r="BD33" s="127"/>
      <c r="BE33" s="127"/>
      <c r="BF33" s="127"/>
      <c r="BG33" s="127"/>
      <c r="BH33" s="127"/>
      <c r="BI33" s="127"/>
      <c r="BJ33" s="127"/>
      <c r="BK33" s="127"/>
      <c r="BL33" s="127"/>
      <c r="BM33" s="127"/>
      <c r="BN33" s="127"/>
      <c r="BO33" s="127"/>
      <c r="BP33" s="127"/>
      <c r="BQ33" s="127"/>
      <c r="BR33" s="127"/>
      <c r="BS33" s="127"/>
      <c r="BT33" s="127"/>
      <c r="BU33" s="127"/>
      <c r="BV33" s="127"/>
      <c r="BW33" s="127"/>
      <c r="BX33" s="127"/>
      <c r="BY33" s="127"/>
      <c r="BZ33" s="127"/>
      <c r="CA33" s="127"/>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row>
    <row r="34" spans="2:103" ht="12.75" customHeight="1" x14ac:dyDescent="0.15">
      <c r="V34" s="126" t="s">
        <v>20</v>
      </c>
      <c r="W34" s="126"/>
      <c r="X34" s="126"/>
      <c r="Y34" s="126"/>
      <c r="Z34" s="126"/>
      <c r="AA34" s="126"/>
      <c r="AB34" s="126"/>
      <c r="AC34" s="126"/>
      <c r="AD34" s="126"/>
      <c r="AE34" s="126"/>
      <c r="AF34" s="126"/>
      <c r="AG34" s="126"/>
      <c r="AH34" s="126"/>
      <c r="AI34" s="126"/>
      <c r="AJ34" s="126"/>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4"/>
      <c r="BL34" s="4"/>
      <c r="BM34" s="128" t="s">
        <v>15</v>
      </c>
      <c r="BN34" s="128"/>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row>
    <row r="35" spans="2:103" ht="12.75" customHeight="1" x14ac:dyDescent="0.1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row>
    <row r="36" spans="2:103" ht="12.75" customHeight="1" x14ac:dyDescent="0.15">
      <c r="B36" s="109" t="s">
        <v>243</v>
      </c>
      <c r="C36" s="109"/>
      <c r="D36" s="109"/>
      <c r="F36" s="114" t="s">
        <v>74</v>
      </c>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0"/>
      <c r="CJ36" s="20"/>
      <c r="CK36" s="20"/>
      <c r="CL36" s="19"/>
      <c r="CM36" s="19"/>
      <c r="CN36" s="19"/>
      <c r="CO36" s="19"/>
      <c r="CP36" s="19"/>
      <c r="CQ36" s="19"/>
      <c r="CR36" s="19"/>
      <c r="CS36" s="19"/>
      <c r="CT36" s="19"/>
      <c r="CU36" s="19"/>
      <c r="CV36" s="19"/>
      <c r="CW36" s="19"/>
      <c r="CX36" s="19"/>
    </row>
    <row r="37" spans="2:103" ht="12.75" customHeight="1" x14ac:dyDescent="0.15">
      <c r="B37" s="5"/>
      <c r="C37" s="5"/>
      <c r="D37" s="5"/>
      <c r="F37" s="3"/>
      <c r="G37" s="3"/>
      <c r="H37" s="3"/>
      <c r="I37" s="3"/>
      <c r="J37" s="3"/>
      <c r="K37" s="3"/>
      <c r="L37" s="3"/>
      <c r="M37" s="3"/>
      <c r="N37" s="3"/>
      <c r="O37" s="3"/>
      <c r="P37" s="3"/>
      <c r="Q37" s="3"/>
      <c r="R37" s="3"/>
      <c r="S37" s="3"/>
      <c r="T37" s="3"/>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0"/>
      <c r="CJ37" s="20"/>
      <c r="CK37" s="20"/>
      <c r="CL37" s="19"/>
      <c r="CM37" s="19"/>
      <c r="CN37" s="19"/>
      <c r="CO37" s="19"/>
      <c r="CP37" s="19"/>
      <c r="CQ37" s="19"/>
      <c r="CR37" s="19"/>
      <c r="CS37" s="19"/>
      <c r="CT37" s="19"/>
      <c r="CU37" s="19"/>
      <c r="CV37" s="19"/>
      <c r="CW37" s="19"/>
      <c r="CX37" s="19"/>
    </row>
    <row r="38" spans="2:103" ht="12.75" customHeight="1" x14ac:dyDescent="0.15">
      <c r="B38" s="110" t="s">
        <v>75</v>
      </c>
      <c r="C38" s="110"/>
      <c r="D38" s="110"/>
      <c r="E38" s="110"/>
      <c r="F38" s="110"/>
      <c r="G38" s="110"/>
      <c r="H38" s="110"/>
      <c r="I38" s="110"/>
      <c r="J38" s="110"/>
      <c r="K38" s="110"/>
      <c r="L38" s="110"/>
      <c r="M38" s="111" t="s">
        <v>79</v>
      </c>
      <c r="N38" s="112"/>
      <c r="O38" s="112"/>
      <c r="P38" s="112"/>
      <c r="Q38" s="112"/>
      <c r="R38" s="112"/>
      <c r="S38" s="112"/>
      <c r="T38" s="113"/>
      <c r="U38" s="115" t="s">
        <v>80</v>
      </c>
      <c r="V38" s="115"/>
      <c r="W38" s="115"/>
      <c r="X38" s="115"/>
      <c r="Y38" s="115"/>
      <c r="Z38" s="115"/>
      <c r="AA38" s="115"/>
      <c r="AB38" s="115"/>
      <c r="AC38" s="115"/>
      <c r="AD38" s="115"/>
      <c r="AE38" s="115"/>
      <c r="AF38" s="115"/>
      <c r="AG38" s="115"/>
      <c r="AH38" s="115"/>
      <c r="AI38" s="115"/>
      <c r="AJ38" s="110" t="s">
        <v>75</v>
      </c>
      <c r="AK38" s="110"/>
      <c r="AL38" s="110"/>
      <c r="AM38" s="110"/>
      <c r="AN38" s="110"/>
      <c r="AO38" s="110"/>
      <c r="AP38" s="110"/>
      <c r="AQ38" s="110"/>
      <c r="AR38" s="110"/>
      <c r="AS38" s="110"/>
      <c r="AT38" s="110"/>
      <c r="AU38" s="111" t="s">
        <v>79</v>
      </c>
      <c r="AV38" s="112"/>
      <c r="AW38" s="112"/>
      <c r="AX38" s="112"/>
      <c r="AY38" s="112"/>
      <c r="AZ38" s="112"/>
      <c r="BA38" s="112"/>
      <c r="BB38" s="113"/>
      <c r="BC38" s="115" t="s">
        <v>80</v>
      </c>
      <c r="BD38" s="115"/>
      <c r="BE38" s="115"/>
      <c r="BF38" s="115"/>
      <c r="BG38" s="115"/>
      <c r="BH38" s="115"/>
      <c r="BI38" s="115"/>
      <c r="BJ38" s="115"/>
      <c r="BK38" s="115"/>
      <c r="BL38" s="115"/>
      <c r="BM38" s="115"/>
      <c r="BN38" s="115"/>
      <c r="BO38" s="115"/>
      <c r="BP38" s="115"/>
      <c r="BQ38" s="115"/>
      <c r="BR38" s="110" t="s">
        <v>75</v>
      </c>
      <c r="BS38" s="110"/>
      <c r="BT38" s="110"/>
      <c r="BU38" s="110"/>
      <c r="BV38" s="110"/>
      <c r="BW38" s="110"/>
      <c r="BX38" s="110"/>
      <c r="BY38" s="110"/>
      <c r="BZ38" s="110"/>
      <c r="CA38" s="110"/>
      <c r="CB38" s="110"/>
      <c r="CC38" s="111" t="s">
        <v>79</v>
      </c>
      <c r="CD38" s="112"/>
      <c r="CE38" s="112"/>
      <c r="CF38" s="112"/>
      <c r="CG38" s="112"/>
      <c r="CH38" s="112"/>
      <c r="CI38" s="112"/>
      <c r="CJ38" s="113"/>
      <c r="CK38" s="115" t="s">
        <v>80</v>
      </c>
      <c r="CL38" s="115"/>
      <c r="CM38" s="115"/>
      <c r="CN38" s="115"/>
      <c r="CO38" s="115"/>
      <c r="CP38" s="115"/>
      <c r="CQ38" s="115"/>
      <c r="CR38" s="115"/>
      <c r="CS38" s="115"/>
      <c r="CT38" s="115"/>
      <c r="CU38" s="115"/>
      <c r="CV38" s="115"/>
      <c r="CW38" s="115"/>
      <c r="CX38" s="115"/>
      <c r="CY38" s="115"/>
    </row>
    <row r="39" spans="2:103" ht="12.75" customHeight="1" x14ac:dyDescent="0.15">
      <c r="B39" s="110" t="s">
        <v>76</v>
      </c>
      <c r="C39" s="110"/>
      <c r="D39" s="110"/>
      <c r="E39" s="110"/>
      <c r="F39" s="110"/>
      <c r="G39" s="110"/>
      <c r="H39" s="110"/>
      <c r="I39" s="110"/>
      <c r="J39" s="110"/>
      <c r="K39" s="110"/>
      <c r="L39" s="110"/>
      <c r="M39" s="147" t="s">
        <v>5</v>
      </c>
      <c r="N39" s="148"/>
      <c r="O39" s="149"/>
      <c r="P39" s="149"/>
      <c r="Q39" s="149"/>
      <c r="R39" s="149"/>
      <c r="S39" s="159" t="s">
        <v>6</v>
      </c>
      <c r="T39" s="161"/>
      <c r="U39" s="162"/>
      <c r="V39" s="160"/>
      <c r="W39" s="160"/>
      <c r="X39" s="159" t="s">
        <v>2</v>
      </c>
      <c r="Y39" s="159"/>
      <c r="Z39" s="160"/>
      <c r="AA39" s="160"/>
      <c r="AB39" s="160"/>
      <c r="AC39" s="159" t="s">
        <v>3</v>
      </c>
      <c r="AD39" s="159"/>
      <c r="AE39" s="160"/>
      <c r="AF39" s="160"/>
      <c r="AG39" s="160"/>
      <c r="AH39" s="159" t="s">
        <v>4</v>
      </c>
      <c r="AI39" s="161"/>
      <c r="AJ39" s="110" t="s">
        <v>81</v>
      </c>
      <c r="AK39" s="110"/>
      <c r="AL39" s="110"/>
      <c r="AM39" s="110"/>
      <c r="AN39" s="110"/>
      <c r="AO39" s="110"/>
      <c r="AP39" s="110"/>
      <c r="AQ39" s="110"/>
      <c r="AR39" s="110"/>
      <c r="AS39" s="110"/>
      <c r="AT39" s="110"/>
      <c r="AU39" s="147" t="s">
        <v>5</v>
      </c>
      <c r="AV39" s="148"/>
      <c r="AW39" s="149"/>
      <c r="AX39" s="149"/>
      <c r="AY39" s="149"/>
      <c r="AZ39" s="149"/>
      <c r="BA39" s="159" t="s">
        <v>6</v>
      </c>
      <c r="BB39" s="161"/>
      <c r="BC39" s="162"/>
      <c r="BD39" s="160"/>
      <c r="BE39" s="160"/>
      <c r="BF39" s="159" t="s">
        <v>2</v>
      </c>
      <c r="BG39" s="159"/>
      <c r="BH39" s="160"/>
      <c r="BI39" s="160"/>
      <c r="BJ39" s="160"/>
      <c r="BK39" s="159" t="s">
        <v>3</v>
      </c>
      <c r="BL39" s="159"/>
      <c r="BM39" s="160"/>
      <c r="BN39" s="160"/>
      <c r="BO39" s="160"/>
      <c r="BP39" s="159" t="s">
        <v>4</v>
      </c>
      <c r="BQ39" s="161"/>
      <c r="BR39" s="110" t="s">
        <v>86</v>
      </c>
      <c r="BS39" s="110"/>
      <c r="BT39" s="110"/>
      <c r="BU39" s="110"/>
      <c r="BV39" s="110"/>
      <c r="BW39" s="110"/>
      <c r="BX39" s="110"/>
      <c r="BY39" s="110"/>
      <c r="BZ39" s="110"/>
      <c r="CA39" s="110"/>
      <c r="CB39" s="110"/>
      <c r="CC39" s="147" t="s">
        <v>5</v>
      </c>
      <c r="CD39" s="148"/>
      <c r="CE39" s="149"/>
      <c r="CF39" s="149"/>
      <c r="CG39" s="149"/>
      <c r="CH39" s="149"/>
      <c r="CI39" s="159" t="s">
        <v>6</v>
      </c>
      <c r="CJ39" s="161"/>
      <c r="CK39" s="162"/>
      <c r="CL39" s="160"/>
      <c r="CM39" s="160"/>
      <c r="CN39" s="159" t="s">
        <v>2</v>
      </c>
      <c r="CO39" s="159"/>
      <c r="CP39" s="160"/>
      <c r="CQ39" s="160"/>
      <c r="CR39" s="160"/>
      <c r="CS39" s="159" t="s">
        <v>3</v>
      </c>
      <c r="CT39" s="159"/>
      <c r="CU39" s="160"/>
      <c r="CV39" s="160"/>
      <c r="CW39" s="160"/>
      <c r="CX39" s="159" t="s">
        <v>4</v>
      </c>
      <c r="CY39" s="161"/>
    </row>
    <row r="40" spans="2:103" ht="12.75" customHeight="1" x14ac:dyDescent="0.15">
      <c r="B40" s="110" t="s">
        <v>77</v>
      </c>
      <c r="C40" s="110"/>
      <c r="D40" s="110"/>
      <c r="E40" s="110"/>
      <c r="F40" s="110"/>
      <c r="G40" s="110"/>
      <c r="H40" s="110"/>
      <c r="I40" s="110"/>
      <c r="J40" s="110"/>
      <c r="K40" s="110"/>
      <c r="L40" s="110"/>
      <c r="M40" s="147" t="s">
        <v>5</v>
      </c>
      <c r="N40" s="148"/>
      <c r="O40" s="149"/>
      <c r="P40" s="149"/>
      <c r="Q40" s="149"/>
      <c r="R40" s="149"/>
      <c r="S40" s="159" t="s">
        <v>6</v>
      </c>
      <c r="T40" s="161"/>
      <c r="U40" s="162"/>
      <c r="V40" s="160"/>
      <c r="W40" s="160"/>
      <c r="X40" s="159" t="s">
        <v>2</v>
      </c>
      <c r="Y40" s="159"/>
      <c r="Z40" s="160"/>
      <c r="AA40" s="160"/>
      <c r="AB40" s="160"/>
      <c r="AC40" s="159" t="s">
        <v>3</v>
      </c>
      <c r="AD40" s="159"/>
      <c r="AE40" s="160"/>
      <c r="AF40" s="160"/>
      <c r="AG40" s="160"/>
      <c r="AH40" s="159" t="s">
        <v>4</v>
      </c>
      <c r="AI40" s="161"/>
      <c r="AJ40" s="110" t="s">
        <v>85</v>
      </c>
      <c r="AK40" s="110"/>
      <c r="AL40" s="110"/>
      <c r="AM40" s="110"/>
      <c r="AN40" s="110"/>
      <c r="AO40" s="110"/>
      <c r="AP40" s="110"/>
      <c r="AQ40" s="110"/>
      <c r="AR40" s="110"/>
      <c r="AS40" s="110"/>
      <c r="AT40" s="110"/>
      <c r="AU40" s="147" t="s">
        <v>5</v>
      </c>
      <c r="AV40" s="148"/>
      <c r="AW40" s="149"/>
      <c r="AX40" s="149"/>
      <c r="AY40" s="149"/>
      <c r="AZ40" s="149"/>
      <c r="BA40" s="159" t="s">
        <v>6</v>
      </c>
      <c r="BB40" s="161"/>
      <c r="BC40" s="162"/>
      <c r="BD40" s="160"/>
      <c r="BE40" s="160"/>
      <c r="BF40" s="159" t="s">
        <v>2</v>
      </c>
      <c r="BG40" s="159"/>
      <c r="BH40" s="160"/>
      <c r="BI40" s="160"/>
      <c r="BJ40" s="160"/>
      <c r="BK40" s="159" t="s">
        <v>3</v>
      </c>
      <c r="BL40" s="159"/>
      <c r="BM40" s="160"/>
      <c r="BN40" s="160"/>
      <c r="BO40" s="160"/>
      <c r="BP40" s="159" t="s">
        <v>4</v>
      </c>
      <c r="BQ40" s="161"/>
      <c r="BR40" s="110" t="s">
        <v>83</v>
      </c>
      <c r="BS40" s="110"/>
      <c r="BT40" s="110"/>
      <c r="BU40" s="110"/>
      <c r="BV40" s="110"/>
      <c r="BW40" s="110"/>
      <c r="BX40" s="110"/>
      <c r="BY40" s="110"/>
      <c r="BZ40" s="110"/>
      <c r="CA40" s="110"/>
      <c r="CB40" s="110"/>
      <c r="CC40" s="147" t="s">
        <v>5</v>
      </c>
      <c r="CD40" s="148"/>
      <c r="CE40" s="149"/>
      <c r="CF40" s="149"/>
      <c r="CG40" s="149"/>
      <c r="CH40" s="149"/>
      <c r="CI40" s="159" t="s">
        <v>6</v>
      </c>
      <c r="CJ40" s="161"/>
      <c r="CK40" s="162"/>
      <c r="CL40" s="160"/>
      <c r="CM40" s="160"/>
      <c r="CN40" s="159" t="s">
        <v>2</v>
      </c>
      <c r="CO40" s="159"/>
      <c r="CP40" s="160"/>
      <c r="CQ40" s="160"/>
      <c r="CR40" s="160"/>
      <c r="CS40" s="159" t="s">
        <v>3</v>
      </c>
      <c r="CT40" s="159"/>
      <c r="CU40" s="160"/>
      <c r="CV40" s="160"/>
      <c r="CW40" s="160"/>
      <c r="CX40" s="159" t="s">
        <v>4</v>
      </c>
      <c r="CY40" s="161"/>
    </row>
    <row r="41" spans="2:103" ht="12.75" customHeight="1" x14ac:dyDescent="0.15">
      <c r="B41" s="110" t="s">
        <v>78</v>
      </c>
      <c r="C41" s="110"/>
      <c r="D41" s="110"/>
      <c r="E41" s="110"/>
      <c r="F41" s="110"/>
      <c r="G41" s="110"/>
      <c r="H41" s="110"/>
      <c r="I41" s="110"/>
      <c r="J41" s="110"/>
      <c r="K41" s="110"/>
      <c r="L41" s="110"/>
      <c r="M41" s="147" t="s">
        <v>5</v>
      </c>
      <c r="N41" s="148"/>
      <c r="O41" s="149"/>
      <c r="P41" s="149"/>
      <c r="Q41" s="149"/>
      <c r="R41" s="149"/>
      <c r="S41" s="159" t="s">
        <v>6</v>
      </c>
      <c r="T41" s="161"/>
      <c r="U41" s="162"/>
      <c r="V41" s="160"/>
      <c r="W41" s="160"/>
      <c r="X41" s="159" t="s">
        <v>2</v>
      </c>
      <c r="Y41" s="159"/>
      <c r="Z41" s="160"/>
      <c r="AA41" s="160"/>
      <c r="AB41" s="160"/>
      <c r="AC41" s="159" t="s">
        <v>3</v>
      </c>
      <c r="AD41" s="159"/>
      <c r="AE41" s="160"/>
      <c r="AF41" s="160"/>
      <c r="AG41" s="160"/>
      <c r="AH41" s="159" t="s">
        <v>4</v>
      </c>
      <c r="AI41" s="161"/>
      <c r="AJ41" s="110" t="s">
        <v>82</v>
      </c>
      <c r="AK41" s="110"/>
      <c r="AL41" s="110"/>
      <c r="AM41" s="110"/>
      <c r="AN41" s="110"/>
      <c r="AO41" s="110"/>
      <c r="AP41" s="110"/>
      <c r="AQ41" s="110"/>
      <c r="AR41" s="110"/>
      <c r="AS41" s="110"/>
      <c r="AT41" s="110"/>
      <c r="AU41" s="147" t="s">
        <v>5</v>
      </c>
      <c r="AV41" s="148"/>
      <c r="AW41" s="149"/>
      <c r="AX41" s="149"/>
      <c r="AY41" s="149"/>
      <c r="AZ41" s="149"/>
      <c r="BA41" s="159" t="s">
        <v>6</v>
      </c>
      <c r="BB41" s="161"/>
      <c r="BC41" s="162"/>
      <c r="BD41" s="160"/>
      <c r="BE41" s="160"/>
      <c r="BF41" s="159" t="s">
        <v>2</v>
      </c>
      <c r="BG41" s="159"/>
      <c r="BH41" s="160"/>
      <c r="BI41" s="160"/>
      <c r="BJ41" s="160"/>
      <c r="BK41" s="159" t="s">
        <v>3</v>
      </c>
      <c r="BL41" s="159"/>
      <c r="BM41" s="160"/>
      <c r="BN41" s="160"/>
      <c r="BO41" s="160"/>
      <c r="BP41" s="159" t="s">
        <v>4</v>
      </c>
      <c r="BQ41" s="161"/>
      <c r="BR41" s="110" t="s">
        <v>84</v>
      </c>
      <c r="BS41" s="110"/>
      <c r="BT41" s="110"/>
      <c r="BU41" s="110"/>
      <c r="BV41" s="110"/>
      <c r="BW41" s="110"/>
      <c r="BX41" s="110"/>
      <c r="BY41" s="110"/>
      <c r="BZ41" s="110"/>
      <c r="CA41" s="110"/>
      <c r="CB41" s="110"/>
      <c r="CC41" s="147" t="s">
        <v>5</v>
      </c>
      <c r="CD41" s="148"/>
      <c r="CE41" s="149"/>
      <c r="CF41" s="149"/>
      <c r="CG41" s="149"/>
      <c r="CH41" s="149"/>
      <c r="CI41" s="159" t="s">
        <v>6</v>
      </c>
      <c r="CJ41" s="161"/>
      <c r="CK41" s="162"/>
      <c r="CL41" s="160"/>
      <c r="CM41" s="160"/>
      <c r="CN41" s="159" t="s">
        <v>2</v>
      </c>
      <c r="CO41" s="159"/>
      <c r="CP41" s="160"/>
      <c r="CQ41" s="160"/>
      <c r="CR41" s="160"/>
      <c r="CS41" s="159" t="s">
        <v>3</v>
      </c>
      <c r="CT41" s="159"/>
      <c r="CU41" s="160"/>
      <c r="CV41" s="160"/>
      <c r="CW41" s="160"/>
      <c r="CX41" s="159" t="s">
        <v>4</v>
      </c>
      <c r="CY41" s="161"/>
    </row>
    <row r="42" spans="2:103" ht="12.75" customHeight="1" x14ac:dyDescent="0.15">
      <c r="B42" s="163"/>
      <c r="C42" s="163"/>
      <c r="D42" s="163"/>
      <c r="E42" s="163"/>
      <c r="F42" s="163"/>
      <c r="G42" s="163"/>
      <c r="H42" s="163"/>
      <c r="I42" s="163"/>
      <c r="J42" s="163"/>
      <c r="K42" s="163"/>
      <c r="L42" s="163"/>
      <c r="M42" s="147" t="s">
        <v>5</v>
      </c>
      <c r="N42" s="148"/>
      <c r="O42" s="149"/>
      <c r="P42" s="149"/>
      <c r="Q42" s="149"/>
      <c r="R42" s="149"/>
      <c r="S42" s="159" t="s">
        <v>6</v>
      </c>
      <c r="T42" s="161"/>
      <c r="U42" s="162"/>
      <c r="V42" s="160"/>
      <c r="W42" s="160"/>
      <c r="X42" s="159" t="s">
        <v>2</v>
      </c>
      <c r="Y42" s="159"/>
      <c r="Z42" s="160"/>
      <c r="AA42" s="160"/>
      <c r="AB42" s="160"/>
      <c r="AC42" s="159" t="s">
        <v>3</v>
      </c>
      <c r="AD42" s="159"/>
      <c r="AE42" s="160"/>
      <c r="AF42" s="160"/>
      <c r="AG42" s="160"/>
      <c r="AH42" s="159" t="s">
        <v>4</v>
      </c>
      <c r="AI42" s="161"/>
      <c r="AJ42" s="163"/>
      <c r="AK42" s="163"/>
      <c r="AL42" s="163"/>
      <c r="AM42" s="163"/>
      <c r="AN42" s="163"/>
      <c r="AO42" s="163"/>
      <c r="AP42" s="163"/>
      <c r="AQ42" s="163"/>
      <c r="AR42" s="163"/>
      <c r="AS42" s="163"/>
      <c r="AT42" s="163"/>
      <c r="AU42" s="147" t="s">
        <v>5</v>
      </c>
      <c r="AV42" s="148"/>
      <c r="AW42" s="149"/>
      <c r="AX42" s="149"/>
      <c r="AY42" s="149"/>
      <c r="AZ42" s="149"/>
      <c r="BA42" s="159" t="s">
        <v>6</v>
      </c>
      <c r="BB42" s="161"/>
      <c r="BC42" s="162"/>
      <c r="BD42" s="160"/>
      <c r="BE42" s="160"/>
      <c r="BF42" s="159" t="s">
        <v>2</v>
      </c>
      <c r="BG42" s="159"/>
      <c r="BH42" s="160"/>
      <c r="BI42" s="160"/>
      <c r="BJ42" s="160"/>
      <c r="BK42" s="159" t="s">
        <v>3</v>
      </c>
      <c r="BL42" s="159"/>
      <c r="BM42" s="160"/>
      <c r="BN42" s="160"/>
      <c r="BO42" s="160"/>
      <c r="BP42" s="159" t="s">
        <v>4</v>
      </c>
      <c r="BQ42" s="161"/>
      <c r="BR42" s="163"/>
      <c r="BS42" s="163"/>
      <c r="BT42" s="163"/>
      <c r="BU42" s="163"/>
      <c r="BV42" s="163"/>
      <c r="BW42" s="163"/>
      <c r="BX42" s="163"/>
      <c r="BY42" s="163"/>
      <c r="BZ42" s="163"/>
      <c r="CA42" s="163"/>
      <c r="CB42" s="163"/>
      <c r="CC42" s="147" t="s">
        <v>5</v>
      </c>
      <c r="CD42" s="148"/>
      <c r="CE42" s="149"/>
      <c r="CF42" s="149"/>
      <c r="CG42" s="149"/>
      <c r="CH42" s="149"/>
      <c r="CI42" s="159" t="s">
        <v>6</v>
      </c>
      <c r="CJ42" s="161"/>
      <c r="CK42" s="162"/>
      <c r="CL42" s="160"/>
      <c r="CM42" s="160"/>
      <c r="CN42" s="159" t="s">
        <v>2</v>
      </c>
      <c r="CO42" s="159"/>
      <c r="CP42" s="160"/>
      <c r="CQ42" s="160"/>
      <c r="CR42" s="160"/>
      <c r="CS42" s="159" t="s">
        <v>3</v>
      </c>
      <c r="CT42" s="159"/>
      <c r="CU42" s="160"/>
      <c r="CV42" s="160"/>
      <c r="CW42" s="160"/>
      <c r="CX42" s="159" t="s">
        <v>4</v>
      </c>
      <c r="CY42" s="161"/>
    </row>
    <row r="43" spans="2:103" ht="12.75" customHeight="1" x14ac:dyDescent="0.15">
      <c r="B43" s="8" t="s">
        <v>23</v>
      </c>
    </row>
    <row r="44" spans="2:103" ht="12.75" customHeight="1" x14ac:dyDescent="0.15">
      <c r="B44" s="8"/>
    </row>
    <row r="45" spans="2:103" s="67" customFormat="1" ht="13.5" hidden="1" customHeight="1" x14ac:dyDescent="0.15">
      <c r="D45" s="67" t="s">
        <v>516</v>
      </c>
      <c r="N45" s="103">
        <f>+V17</f>
        <v>0</v>
      </c>
      <c r="O45" s="104"/>
      <c r="P45" s="104"/>
      <c r="Q45" s="104"/>
      <c r="R45" s="104"/>
      <c r="S45" s="104"/>
      <c r="T45" s="104"/>
      <c r="U45" s="104"/>
      <c r="V45" s="104"/>
      <c r="W45" s="104"/>
      <c r="X45" s="84"/>
      <c r="Y45" s="103">
        <f>+AG17</f>
        <v>0</v>
      </c>
      <c r="Z45" s="104"/>
      <c r="AA45" s="104"/>
      <c r="AB45" s="104"/>
      <c r="AC45" s="104"/>
      <c r="AD45" s="104"/>
      <c r="AE45" s="104"/>
      <c r="AF45" s="104"/>
      <c r="AG45" s="104"/>
      <c r="AH45" s="105"/>
      <c r="AI45" s="84"/>
      <c r="AJ45" s="106">
        <f>+AR17</f>
        <v>0</v>
      </c>
      <c r="AK45" s="107"/>
      <c r="AL45" s="107"/>
      <c r="AM45" s="107"/>
      <c r="AN45" s="107"/>
      <c r="AO45" s="107"/>
      <c r="AP45" s="107"/>
      <c r="AQ45" s="107"/>
      <c r="AR45" s="107"/>
      <c r="AS45" s="108"/>
      <c r="AT45" s="85"/>
      <c r="AY45" s="67" t="s">
        <v>517</v>
      </c>
      <c r="BD45" s="103">
        <f>+IF($N$46="",N45,N46)</f>
        <v>0</v>
      </c>
      <c r="BE45" s="104"/>
      <c r="BF45" s="104"/>
      <c r="BG45" s="104"/>
      <c r="BH45" s="104"/>
      <c r="BI45" s="104"/>
      <c r="BJ45" s="104"/>
      <c r="BK45" s="104"/>
      <c r="BL45" s="104"/>
      <c r="BM45" s="104"/>
      <c r="BN45" s="84"/>
      <c r="BO45" s="103">
        <f>+IF($Y$46="",Y45,Y46)</f>
        <v>0</v>
      </c>
      <c r="BP45" s="104"/>
      <c r="BQ45" s="104"/>
      <c r="BR45" s="104"/>
      <c r="BS45" s="104"/>
      <c r="BT45" s="104"/>
      <c r="BU45" s="104"/>
      <c r="BV45" s="104"/>
      <c r="BW45" s="104"/>
      <c r="BX45" s="105"/>
      <c r="BY45" s="84"/>
      <c r="BZ45" s="103">
        <f>+IF($Y$46="",AJ45,AJ46)</f>
        <v>0</v>
      </c>
      <c r="CA45" s="104"/>
      <c r="CB45" s="104"/>
      <c r="CC45" s="104"/>
      <c r="CD45" s="104"/>
      <c r="CE45" s="104"/>
      <c r="CF45" s="104"/>
      <c r="CG45" s="104"/>
      <c r="CH45" s="104"/>
      <c r="CI45" s="105"/>
    </row>
    <row r="46" spans="2:103" s="67" customFormat="1" ht="13.5" hidden="1" customHeight="1" x14ac:dyDescent="0.15">
      <c r="D46" s="67" t="s">
        <v>518</v>
      </c>
      <c r="N46" s="103" t="str">
        <f>+IF(委任状兼使用印鑑届!P23="","",委任状兼使用印鑑届!P23)</f>
        <v/>
      </c>
      <c r="O46" s="104"/>
      <c r="P46" s="104"/>
      <c r="Q46" s="104"/>
      <c r="R46" s="104"/>
      <c r="S46" s="104"/>
      <c r="T46" s="104"/>
      <c r="U46" s="104"/>
      <c r="V46" s="104"/>
      <c r="W46" s="104"/>
      <c r="X46" s="84"/>
      <c r="Y46" s="103" t="str">
        <f>+IF(委任状兼使用印鑑届!P23="","",委任状兼使用印鑑届!S23)</f>
        <v/>
      </c>
      <c r="Z46" s="104"/>
      <c r="AA46" s="104"/>
      <c r="AB46" s="104"/>
      <c r="AC46" s="104"/>
      <c r="AD46" s="104"/>
      <c r="AE46" s="104"/>
      <c r="AF46" s="104"/>
      <c r="AG46" s="104"/>
      <c r="AH46" s="105"/>
      <c r="AI46" s="84"/>
      <c r="AJ46" s="106" t="str">
        <f>+IF(委任状兼使用印鑑届!P23="","",委任状兼使用印鑑届!V23)</f>
        <v/>
      </c>
      <c r="AK46" s="107"/>
      <c r="AL46" s="107"/>
      <c r="AM46" s="107"/>
      <c r="AN46" s="107"/>
      <c r="AO46" s="107"/>
      <c r="AP46" s="107"/>
      <c r="AQ46" s="107"/>
      <c r="AR46" s="107"/>
      <c r="AS46" s="108"/>
    </row>
    <row r="47" spans="2:103" ht="12.75" hidden="1" customHeight="1" x14ac:dyDescent="0.15"/>
  </sheetData>
  <sheetProtection algorithmName="SHA-512" hashValue="AHsJvYnK1CLxJaxwr4ma5Dbp5o+dmpZzoo0WnnW5J3Qb0ibYBHNrP6+YZwdmamLm3VgmSH9010mI82AMHnKMZg==" saltValue="ZfFmUcH3+Q3KIOwsMoDrvg==" spinCount="100000" sheet="1" selectLockedCells="1"/>
  <mergeCells count="226">
    <mergeCell ref="CS41:CT41"/>
    <mergeCell ref="AE39:AG39"/>
    <mergeCell ref="AH39:AI39"/>
    <mergeCell ref="BR38:CB38"/>
    <mergeCell ref="AJ39:AT39"/>
    <mergeCell ref="AU39:AV39"/>
    <mergeCell ref="BR39:CB39"/>
    <mergeCell ref="BP39:BQ39"/>
    <mergeCell ref="CX39:CY39"/>
    <mergeCell ref="CE39:CH39"/>
    <mergeCell ref="BP41:BQ41"/>
    <mergeCell ref="BA41:BB41"/>
    <mergeCell ref="BC41:BE41"/>
    <mergeCell ref="BF41:BG41"/>
    <mergeCell ref="BH41:BJ41"/>
    <mergeCell ref="BK41:BL41"/>
    <mergeCell ref="BM41:BO41"/>
    <mergeCell ref="CC38:CJ38"/>
    <mergeCell ref="CK38:CY38"/>
    <mergeCell ref="AW39:AZ39"/>
    <mergeCell ref="BA39:BB39"/>
    <mergeCell ref="BC39:BE39"/>
    <mergeCell ref="BF39:BG39"/>
    <mergeCell ref="CC39:CD39"/>
    <mergeCell ref="AJ40:AT40"/>
    <mergeCell ref="AU40:AV40"/>
    <mergeCell ref="BR40:CB40"/>
    <mergeCell ref="CC40:CD40"/>
    <mergeCell ref="CE40:CH40"/>
    <mergeCell ref="AW42:AZ42"/>
    <mergeCell ref="BA42:BB42"/>
    <mergeCell ref="BC42:BE42"/>
    <mergeCell ref="CE41:CH41"/>
    <mergeCell ref="AJ41:AT41"/>
    <mergeCell ref="AU41:AV41"/>
    <mergeCell ref="BR41:CB41"/>
    <mergeCell ref="AW41:AZ41"/>
    <mergeCell ref="S41:T41"/>
    <mergeCell ref="BP42:BQ42"/>
    <mergeCell ref="BR42:CB42"/>
    <mergeCell ref="BF42:BG42"/>
    <mergeCell ref="BH42:BJ42"/>
    <mergeCell ref="BK42:BL42"/>
    <mergeCell ref="BM42:BO42"/>
    <mergeCell ref="CC42:CD42"/>
    <mergeCell ref="CE42:CH42"/>
    <mergeCell ref="CX42:CY42"/>
    <mergeCell ref="CX41:CY41"/>
    <mergeCell ref="CK41:CM41"/>
    <mergeCell ref="CI40:CJ40"/>
    <mergeCell ref="CX40:CY40"/>
    <mergeCell ref="CP39:CR39"/>
    <mergeCell ref="CS40:CT40"/>
    <mergeCell ref="CU40:CW40"/>
    <mergeCell ref="CU42:CW42"/>
    <mergeCell ref="CU41:CW41"/>
    <mergeCell ref="CK42:CM42"/>
    <mergeCell ref="CN42:CO42"/>
    <mergeCell ref="CP42:CR42"/>
    <mergeCell ref="CS42:CT42"/>
    <mergeCell ref="CN41:CO41"/>
    <mergeCell ref="CU39:CW39"/>
    <mergeCell ref="CN39:CO39"/>
    <mergeCell ref="CS39:CT39"/>
    <mergeCell ref="CI39:CJ39"/>
    <mergeCell ref="CK39:CM39"/>
    <mergeCell ref="CP40:CR40"/>
    <mergeCell ref="CI41:CJ41"/>
    <mergeCell ref="CI42:CJ42"/>
    <mergeCell ref="CP41:CR41"/>
    <mergeCell ref="B42:L42"/>
    <mergeCell ref="AH41:AI41"/>
    <mergeCell ref="M42:N42"/>
    <mergeCell ref="S42:T42"/>
    <mergeCell ref="U42:W42"/>
    <mergeCell ref="X42:Y42"/>
    <mergeCell ref="Z42:AB42"/>
    <mergeCell ref="CN40:CO40"/>
    <mergeCell ref="AH42:AI42"/>
    <mergeCell ref="AE40:AG40"/>
    <mergeCell ref="AE41:AG41"/>
    <mergeCell ref="CK40:CM40"/>
    <mergeCell ref="O42:R42"/>
    <mergeCell ref="AE42:AG42"/>
    <mergeCell ref="U41:W41"/>
    <mergeCell ref="X41:Y41"/>
    <mergeCell ref="AC42:AD42"/>
    <mergeCell ref="AC41:AD41"/>
    <mergeCell ref="O41:R41"/>
    <mergeCell ref="Z41:AB41"/>
    <mergeCell ref="B41:L41"/>
    <mergeCell ref="AJ42:AT42"/>
    <mergeCell ref="AU42:AV42"/>
    <mergeCell ref="CC41:CD41"/>
    <mergeCell ref="AC39:AD39"/>
    <mergeCell ref="BM39:BO39"/>
    <mergeCell ref="BC38:BQ38"/>
    <mergeCell ref="BH39:BJ39"/>
    <mergeCell ref="BK39:BL39"/>
    <mergeCell ref="S40:T40"/>
    <mergeCell ref="S39:T39"/>
    <mergeCell ref="O40:R40"/>
    <mergeCell ref="Z39:AB39"/>
    <mergeCell ref="U39:W39"/>
    <mergeCell ref="X39:Y39"/>
    <mergeCell ref="U40:W40"/>
    <mergeCell ref="X40:Y40"/>
    <mergeCell ref="Z40:AB40"/>
    <mergeCell ref="AH40:AI40"/>
    <mergeCell ref="AW40:AZ40"/>
    <mergeCell ref="BA40:BB40"/>
    <mergeCell ref="BC40:BE40"/>
    <mergeCell ref="BF40:BG40"/>
    <mergeCell ref="BH40:BJ40"/>
    <mergeCell ref="BK40:BL40"/>
    <mergeCell ref="BM40:BO40"/>
    <mergeCell ref="BP40:BQ40"/>
    <mergeCell ref="AC40:AD40"/>
    <mergeCell ref="M39:N39"/>
    <mergeCell ref="M40:N40"/>
    <mergeCell ref="M41:N41"/>
    <mergeCell ref="O39:R39"/>
    <mergeCell ref="B39:L39"/>
    <mergeCell ref="B40:L40"/>
    <mergeCell ref="B8:CY8"/>
    <mergeCell ref="A2:B3"/>
    <mergeCell ref="CJ3:CX3"/>
    <mergeCell ref="Z2:AJ2"/>
    <mergeCell ref="CH2:CK2"/>
    <mergeCell ref="BA2:BK2"/>
    <mergeCell ref="AL2:AZ2"/>
    <mergeCell ref="BN2:BU3"/>
    <mergeCell ref="BV2:BY3"/>
    <mergeCell ref="CY2:CZ2"/>
    <mergeCell ref="K2:Y2"/>
    <mergeCell ref="L10:N10"/>
    <mergeCell ref="C2:I2"/>
    <mergeCell ref="C3:I3"/>
    <mergeCell ref="B6:CY6"/>
    <mergeCell ref="CT2:CU2"/>
    <mergeCell ref="CV2:CX2"/>
    <mergeCell ref="O10:P10"/>
    <mergeCell ref="Q10:S10"/>
    <mergeCell ref="T10:U10"/>
    <mergeCell ref="CY3:CZ3"/>
    <mergeCell ref="F15:T15"/>
    <mergeCell ref="B13:D13"/>
    <mergeCell ref="C11:AE12"/>
    <mergeCell ref="F13:T13"/>
    <mergeCell ref="J10:K10"/>
    <mergeCell ref="V15:CX15"/>
    <mergeCell ref="A7:CY7"/>
    <mergeCell ref="B32:D32"/>
    <mergeCell ref="F32:T32"/>
    <mergeCell ref="V32:AJ32"/>
    <mergeCell ref="V33:AJ33"/>
    <mergeCell ref="CD28:CL28"/>
    <mergeCell ref="CV28:CX28"/>
    <mergeCell ref="AK32:BJ32"/>
    <mergeCell ref="V13:AJ13"/>
    <mergeCell ref="V29:AU29"/>
    <mergeCell ref="BL26:BW26"/>
    <mergeCell ref="BL27:BW27"/>
    <mergeCell ref="BA25:BB25"/>
    <mergeCell ref="BH25:BJ25"/>
    <mergeCell ref="B27:D27"/>
    <mergeCell ref="F27:T27"/>
    <mergeCell ref="V25:AU25"/>
    <mergeCell ref="BL25:BW25"/>
    <mergeCell ref="V22:AU22"/>
    <mergeCell ref="B29:D29"/>
    <mergeCell ref="F29:T29"/>
    <mergeCell ref="F24:T24"/>
    <mergeCell ref="B25:D25"/>
    <mergeCell ref="F25:T25"/>
    <mergeCell ref="CA32:CX32"/>
    <mergeCell ref="V27:AU27"/>
    <mergeCell ref="BH27:BJ27"/>
    <mergeCell ref="V24:AU24"/>
    <mergeCell ref="B17:D17"/>
    <mergeCell ref="F17:T17"/>
    <mergeCell ref="V17:AE17"/>
    <mergeCell ref="AG17:AP17"/>
    <mergeCell ref="AR17:BA17"/>
    <mergeCell ref="BC17:CX17"/>
    <mergeCell ref="V19:CX19"/>
    <mergeCell ref="V20:CX20"/>
    <mergeCell ref="BL24:BW24"/>
    <mergeCell ref="F19:T19"/>
    <mergeCell ref="B20:D20"/>
    <mergeCell ref="F20:T20"/>
    <mergeCell ref="B22:D22"/>
    <mergeCell ref="F22:T22"/>
    <mergeCell ref="B36:D36"/>
    <mergeCell ref="B38:L38"/>
    <mergeCell ref="AJ38:AT38"/>
    <mergeCell ref="AU38:BB38"/>
    <mergeCell ref="F36:AG36"/>
    <mergeCell ref="M38:T38"/>
    <mergeCell ref="U38:AI38"/>
    <mergeCell ref="CR1:CY1"/>
    <mergeCell ref="BY27:CX27"/>
    <mergeCell ref="BY24:CX24"/>
    <mergeCell ref="BY25:CX25"/>
    <mergeCell ref="BZ2:CG3"/>
    <mergeCell ref="CL2:CN2"/>
    <mergeCell ref="CO2:CP2"/>
    <mergeCell ref="CQ2:CS2"/>
    <mergeCell ref="CH3:CI3"/>
    <mergeCell ref="B4:CY5"/>
    <mergeCell ref="E10:I10"/>
    <mergeCell ref="V34:AJ34"/>
    <mergeCell ref="A9:CY9"/>
    <mergeCell ref="AK34:BJ34"/>
    <mergeCell ref="AK33:CX33"/>
    <mergeCell ref="BM34:BN34"/>
    <mergeCell ref="BL32:BZ32"/>
    <mergeCell ref="N45:W45"/>
    <mergeCell ref="Y45:AH45"/>
    <mergeCell ref="AJ45:AS45"/>
    <mergeCell ref="BD45:BM45"/>
    <mergeCell ref="BO45:BX45"/>
    <mergeCell ref="BZ45:CI45"/>
    <mergeCell ref="N46:W46"/>
    <mergeCell ref="Y46:AH46"/>
    <mergeCell ref="AJ46:AS46"/>
  </mergeCells>
  <phoneticPr fontId="2"/>
  <dataValidations count="3">
    <dataValidation imeMode="fullKatakana" allowBlank="1" showInputMessage="1" showErrorMessage="1" sqref="V24:AU24 BY24:CX24 V19:CX19 V15:CX15 V16:AO16 AQ16:CX16" xr:uid="{00000000-0002-0000-0200-000000000000}"/>
    <dataValidation imeMode="halfAlpha" allowBlank="1" showInputMessage="1" showErrorMessage="1" sqref="CK39:CM42 CP39:CR42 CU39:CW42 V13:AJ13 V29:AU29 V27:AU27 BY27:CX27 CA32:CX32 AK32:BJ32 O39:R42 U39:W42 Z39:AB42 AE39:AG42 AW39:AZ42 BC39:BE42 BH39:BJ42 BM39:BO42 CE39:CH42 Q10:S10 L10:N10 E10" xr:uid="{00000000-0002-0000-0200-000001000000}"/>
    <dataValidation imeMode="hiragana" allowBlank="1" showInputMessage="1" showErrorMessage="1" sqref="V20:CX20 BR42:CB42 V25:AU25 BY25:CX25 AK33:CX33 AK34:BJ34 B42:L42 AJ42:AT42 V22 V17 AG17 AR17 N45:N46 Y45:Y46 AJ45:AJ46 BD45 BO45 BZ45" xr:uid="{00000000-0002-0000-0200-000002000000}"/>
  </dataValidations>
  <pageMargins left="0.78740157480314965" right="0.78740157480314965" top="0.98425196850393704" bottom="0.19685039370078741" header="0.51181102362204722" footer="0.51181102362204722"/>
  <pageSetup paperSize="9" scale="97" orientation="landscape" blackAndWhite="1" horizontalDpi="300" verticalDpi="300" r:id="rId1"/>
  <headerFooter alignWithMargins="0"/>
  <ignoredErrors>
    <ignoredError sqref="A2" numberStoredAsText="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F26"/>
  <sheetViews>
    <sheetView showGridLines="0" zoomScaleNormal="100" workbookViewId="0">
      <selection activeCell="AB6" sqref="AB6:AD6"/>
    </sheetView>
  </sheetViews>
  <sheetFormatPr defaultColWidth="1.375" defaultRowHeight="18.75" customHeight="1" x14ac:dyDescent="0.15"/>
  <cols>
    <col min="1" max="93" width="1.375" style="1" customWidth="1"/>
    <col min="94" max="106" width="1.375" style="1" hidden="1" customWidth="1"/>
    <col min="107" max="108" width="3.375" style="1" hidden="1" customWidth="1"/>
    <col min="109" max="110" width="1.375" style="1" hidden="1" customWidth="1"/>
    <col min="111" max="16384" width="1.375" style="1"/>
  </cols>
  <sheetData>
    <row r="1" spans="2:103" ht="18.75" customHeight="1" x14ac:dyDescent="0.15">
      <c r="B1" s="1" t="s">
        <v>26</v>
      </c>
      <c r="CH1" s="144" t="s">
        <v>63</v>
      </c>
      <c r="CI1" s="144"/>
      <c r="CJ1" s="144"/>
      <c r="CK1" s="144"/>
      <c r="CL1" s="144"/>
      <c r="CM1" s="144"/>
      <c r="CN1" s="144"/>
      <c r="CO1" s="144"/>
    </row>
    <row r="2" spans="2:103" ht="18.75" customHeight="1" x14ac:dyDescent="0.15">
      <c r="B2" s="154" t="s">
        <v>32</v>
      </c>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2"/>
      <c r="AC2" s="155" t="s">
        <v>33</v>
      </c>
      <c r="AD2" s="155"/>
      <c r="AE2" s="155"/>
      <c r="AF2" s="155"/>
      <c r="AG2" s="155"/>
      <c r="AH2" s="155"/>
      <c r="AI2" s="155"/>
      <c r="AJ2" s="155"/>
      <c r="AK2" s="155"/>
      <c r="AL2" s="155"/>
      <c r="AM2" s="155"/>
      <c r="AN2" s="155"/>
      <c r="AO2" s="155"/>
      <c r="AP2" s="155"/>
      <c r="AQ2" s="155"/>
      <c r="AR2" s="154"/>
      <c r="AS2" s="154"/>
      <c r="AT2" s="154"/>
      <c r="AU2" s="154"/>
      <c r="AV2" s="154"/>
      <c r="AW2" s="154"/>
      <c r="AX2" s="154"/>
      <c r="AY2" s="154"/>
      <c r="AZ2" s="154"/>
      <c r="BA2" s="154"/>
      <c r="BB2" s="154"/>
    </row>
    <row r="4" spans="2:103" ht="18.75" customHeight="1" x14ac:dyDescent="0.15">
      <c r="B4" s="109" t="s">
        <v>244</v>
      </c>
      <c r="C4" s="109"/>
      <c r="D4" s="109"/>
      <c r="F4" s="114" t="s">
        <v>99</v>
      </c>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row>
    <row r="5" spans="2:103" ht="18.75" customHeight="1" x14ac:dyDescent="0.15">
      <c r="B5" s="153"/>
      <c r="C5" s="122"/>
      <c r="D5" s="122"/>
      <c r="E5" s="122"/>
      <c r="F5" s="122"/>
      <c r="G5" s="122"/>
      <c r="H5" s="122"/>
      <c r="I5" s="122"/>
      <c r="J5" s="122"/>
      <c r="K5" s="122"/>
      <c r="L5" s="122"/>
      <c r="M5" s="122"/>
      <c r="N5" s="122"/>
      <c r="O5" s="122"/>
      <c r="P5" s="122"/>
      <c r="Q5" s="122"/>
      <c r="R5" s="122"/>
      <c r="S5" s="122"/>
      <c r="T5" s="122"/>
      <c r="U5" s="122"/>
      <c r="V5" s="122"/>
      <c r="W5" s="122"/>
      <c r="X5" s="122"/>
      <c r="Y5" s="122"/>
      <c r="Z5" s="122"/>
      <c r="AA5" s="157"/>
      <c r="AB5" s="200" t="s">
        <v>93</v>
      </c>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c r="BA5" s="202"/>
      <c r="BB5" s="200" t="s">
        <v>94</v>
      </c>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2"/>
      <c r="CB5" s="197"/>
      <c r="CC5" s="198"/>
      <c r="CD5" s="198"/>
      <c r="CE5" s="198"/>
      <c r="CF5" s="198"/>
      <c r="CG5" s="198"/>
      <c r="CH5" s="198"/>
      <c r="CI5" s="198"/>
      <c r="CJ5" s="198"/>
      <c r="CK5" s="198"/>
      <c r="CL5" s="198"/>
      <c r="CM5" s="198"/>
      <c r="CN5" s="198"/>
      <c r="CO5" s="199"/>
    </row>
    <row r="6" spans="2:103" ht="18.75" customHeight="1" x14ac:dyDescent="0.15">
      <c r="B6" s="167" t="s">
        <v>29</v>
      </c>
      <c r="C6" s="144"/>
      <c r="D6" s="144"/>
      <c r="E6" s="144"/>
      <c r="F6" s="144"/>
      <c r="G6" s="144"/>
      <c r="H6" s="144"/>
      <c r="I6" s="144"/>
      <c r="J6" s="144"/>
      <c r="K6" s="144"/>
      <c r="L6" s="144"/>
      <c r="M6" s="144"/>
      <c r="N6" s="144"/>
      <c r="O6" s="144"/>
      <c r="P6" s="144"/>
      <c r="Q6" s="144"/>
      <c r="R6" s="144"/>
      <c r="S6" s="144"/>
      <c r="T6" s="144"/>
      <c r="U6" s="144"/>
      <c r="V6" s="144"/>
      <c r="W6" s="144"/>
      <c r="X6" s="144"/>
      <c r="Y6" s="144"/>
      <c r="Z6" s="144"/>
      <c r="AA6" s="168"/>
      <c r="AB6" s="169"/>
      <c r="AC6" s="170"/>
      <c r="AD6" s="170"/>
      <c r="AE6" s="177" t="s">
        <v>2</v>
      </c>
      <c r="AF6" s="177"/>
      <c r="AG6" s="170"/>
      <c r="AH6" s="170"/>
      <c r="AI6" s="170"/>
      <c r="AJ6" s="177" t="s">
        <v>95</v>
      </c>
      <c r="AK6" s="177"/>
      <c r="AL6" s="177"/>
      <c r="AM6" s="177"/>
      <c r="AN6" s="177"/>
      <c r="AO6" s="178"/>
      <c r="AP6" s="179"/>
      <c r="AQ6" s="179"/>
      <c r="AR6" s="177" t="s">
        <v>2</v>
      </c>
      <c r="AS6" s="177"/>
      <c r="AT6" s="179"/>
      <c r="AU6" s="179"/>
      <c r="AV6" s="179"/>
      <c r="AW6" s="177" t="s">
        <v>95</v>
      </c>
      <c r="AX6" s="177"/>
      <c r="AY6" s="177"/>
      <c r="AZ6" s="177"/>
      <c r="BA6" s="177"/>
      <c r="BB6" s="169"/>
      <c r="BC6" s="170"/>
      <c r="BD6" s="170"/>
      <c r="BE6" s="177" t="s">
        <v>2</v>
      </c>
      <c r="BF6" s="177"/>
      <c r="BG6" s="170"/>
      <c r="BH6" s="170"/>
      <c r="BI6" s="170"/>
      <c r="BJ6" s="177" t="s">
        <v>95</v>
      </c>
      <c r="BK6" s="177"/>
      <c r="BL6" s="177"/>
      <c r="BM6" s="177"/>
      <c r="BN6" s="177"/>
      <c r="BO6" s="178"/>
      <c r="BP6" s="179"/>
      <c r="BQ6" s="179"/>
      <c r="BR6" s="177" t="s">
        <v>2</v>
      </c>
      <c r="BS6" s="177"/>
      <c r="BT6" s="179"/>
      <c r="BU6" s="179"/>
      <c r="BV6" s="179"/>
      <c r="BW6" s="177" t="s">
        <v>95</v>
      </c>
      <c r="BX6" s="177"/>
      <c r="BY6" s="177"/>
      <c r="BZ6" s="177"/>
      <c r="CA6" s="177"/>
      <c r="CB6" s="167" t="s">
        <v>97</v>
      </c>
      <c r="CC6" s="144"/>
      <c r="CD6" s="144"/>
      <c r="CE6" s="144"/>
      <c r="CF6" s="144"/>
      <c r="CG6" s="144"/>
      <c r="CH6" s="144"/>
      <c r="CI6" s="144"/>
      <c r="CJ6" s="144"/>
      <c r="CK6" s="144"/>
      <c r="CL6" s="144"/>
      <c r="CM6" s="144"/>
      <c r="CN6" s="144"/>
      <c r="CO6" s="168"/>
    </row>
    <row r="7" spans="2:103" ht="18.75" customHeight="1" x14ac:dyDescent="0.15">
      <c r="B7" s="167" t="s">
        <v>30</v>
      </c>
      <c r="C7" s="144"/>
      <c r="D7" s="144"/>
      <c r="E7" s="144"/>
      <c r="F7" s="144"/>
      <c r="G7" s="144"/>
      <c r="H7" s="144"/>
      <c r="I7" s="144"/>
      <c r="J7" s="144"/>
      <c r="K7" s="144"/>
      <c r="L7" s="144"/>
      <c r="M7" s="144"/>
      <c r="N7" s="144"/>
      <c r="O7" s="144"/>
      <c r="P7" s="144"/>
      <c r="Q7" s="144"/>
      <c r="R7" s="144"/>
      <c r="S7" s="144"/>
      <c r="T7" s="144"/>
      <c r="U7" s="144"/>
      <c r="V7" s="144"/>
      <c r="W7" s="144"/>
      <c r="X7" s="144"/>
      <c r="Y7" s="144"/>
      <c r="Z7" s="144"/>
      <c r="AA7" s="168"/>
      <c r="AB7" s="169"/>
      <c r="AC7" s="170"/>
      <c r="AD7" s="170"/>
      <c r="AE7" s="177" t="s">
        <v>2</v>
      </c>
      <c r="AF7" s="177"/>
      <c r="AG7" s="170"/>
      <c r="AH7" s="170"/>
      <c r="AI7" s="170"/>
      <c r="AJ7" s="177" t="s">
        <v>96</v>
      </c>
      <c r="AK7" s="177"/>
      <c r="AL7" s="177"/>
      <c r="AM7" s="177"/>
      <c r="AN7" s="177"/>
      <c r="AO7" s="178"/>
      <c r="AP7" s="179"/>
      <c r="AQ7" s="179"/>
      <c r="AR7" s="177" t="s">
        <v>2</v>
      </c>
      <c r="AS7" s="177"/>
      <c r="AT7" s="179"/>
      <c r="AU7" s="179"/>
      <c r="AV7" s="179"/>
      <c r="AW7" s="177" t="s">
        <v>96</v>
      </c>
      <c r="AX7" s="177"/>
      <c r="AY7" s="177"/>
      <c r="AZ7" s="177"/>
      <c r="BA7" s="177"/>
      <c r="BB7" s="169"/>
      <c r="BC7" s="170"/>
      <c r="BD7" s="170"/>
      <c r="BE7" s="177" t="s">
        <v>2</v>
      </c>
      <c r="BF7" s="177"/>
      <c r="BG7" s="170"/>
      <c r="BH7" s="170"/>
      <c r="BI7" s="170"/>
      <c r="BJ7" s="177" t="s">
        <v>96</v>
      </c>
      <c r="BK7" s="177"/>
      <c r="BL7" s="177"/>
      <c r="BM7" s="177"/>
      <c r="BN7" s="177"/>
      <c r="BO7" s="178"/>
      <c r="BP7" s="179"/>
      <c r="BQ7" s="179"/>
      <c r="BR7" s="177" t="s">
        <v>2</v>
      </c>
      <c r="BS7" s="177"/>
      <c r="BT7" s="179"/>
      <c r="BU7" s="179"/>
      <c r="BV7" s="179"/>
      <c r="BW7" s="177" t="s">
        <v>96</v>
      </c>
      <c r="BX7" s="177"/>
      <c r="BY7" s="177"/>
      <c r="BZ7" s="177"/>
      <c r="CA7" s="177"/>
      <c r="CB7" s="167" t="s">
        <v>98</v>
      </c>
      <c r="CC7" s="144"/>
      <c r="CD7" s="144"/>
      <c r="CE7" s="144"/>
      <c r="CF7" s="144"/>
      <c r="CG7" s="144"/>
      <c r="CH7" s="144"/>
      <c r="CI7" s="144"/>
      <c r="CJ7" s="144"/>
      <c r="CK7" s="144"/>
      <c r="CL7" s="144"/>
      <c r="CM7" s="144"/>
      <c r="CN7" s="144"/>
      <c r="CO7" s="168"/>
    </row>
    <row r="8" spans="2:103" ht="18.75" customHeight="1" x14ac:dyDescent="0.15">
      <c r="B8" s="123"/>
      <c r="C8" s="116"/>
      <c r="D8" s="116"/>
      <c r="E8" s="116"/>
      <c r="F8" s="116"/>
      <c r="G8" s="116"/>
      <c r="H8" s="116"/>
      <c r="I8" s="116"/>
      <c r="J8" s="116"/>
      <c r="K8" s="116"/>
      <c r="L8" s="116"/>
      <c r="M8" s="116"/>
      <c r="N8" s="116"/>
      <c r="O8" s="116"/>
      <c r="P8" s="116"/>
      <c r="Q8" s="116"/>
      <c r="R8" s="116"/>
      <c r="S8" s="116"/>
      <c r="T8" s="116"/>
      <c r="U8" s="116"/>
      <c r="V8" s="116"/>
      <c r="W8" s="116"/>
      <c r="X8" s="116"/>
      <c r="Y8" s="116"/>
      <c r="Z8" s="116"/>
      <c r="AA8" s="145"/>
      <c r="AB8" s="194" t="s">
        <v>28</v>
      </c>
      <c r="AC8" s="195"/>
      <c r="AD8" s="195"/>
      <c r="AE8" s="195"/>
      <c r="AF8" s="195"/>
      <c r="AG8" s="195"/>
      <c r="AH8" s="195"/>
      <c r="AI8" s="195"/>
      <c r="AJ8" s="195"/>
      <c r="AK8" s="195"/>
      <c r="AL8" s="195"/>
      <c r="AM8" s="195"/>
      <c r="AN8" s="196"/>
      <c r="AO8" s="194" t="s">
        <v>28</v>
      </c>
      <c r="AP8" s="195"/>
      <c r="AQ8" s="195"/>
      <c r="AR8" s="195"/>
      <c r="AS8" s="195"/>
      <c r="AT8" s="195"/>
      <c r="AU8" s="195"/>
      <c r="AV8" s="195"/>
      <c r="AW8" s="195"/>
      <c r="AX8" s="195"/>
      <c r="AY8" s="195"/>
      <c r="AZ8" s="195"/>
      <c r="BA8" s="196"/>
      <c r="BB8" s="194" t="s">
        <v>28</v>
      </c>
      <c r="BC8" s="195"/>
      <c r="BD8" s="195"/>
      <c r="BE8" s="195"/>
      <c r="BF8" s="195"/>
      <c r="BG8" s="195"/>
      <c r="BH8" s="195"/>
      <c r="BI8" s="195"/>
      <c r="BJ8" s="195"/>
      <c r="BK8" s="195"/>
      <c r="BL8" s="195"/>
      <c r="BM8" s="195"/>
      <c r="BN8" s="196"/>
      <c r="BO8" s="194" t="s">
        <v>28</v>
      </c>
      <c r="BP8" s="195"/>
      <c r="BQ8" s="195"/>
      <c r="BR8" s="195"/>
      <c r="BS8" s="195"/>
      <c r="BT8" s="195"/>
      <c r="BU8" s="195"/>
      <c r="BV8" s="195"/>
      <c r="BW8" s="195"/>
      <c r="BX8" s="195"/>
      <c r="BY8" s="195"/>
      <c r="BZ8" s="195"/>
      <c r="CA8" s="196"/>
      <c r="CB8" s="123" t="s">
        <v>28</v>
      </c>
      <c r="CC8" s="116"/>
      <c r="CD8" s="116"/>
      <c r="CE8" s="116"/>
      <c r="CF8" s="116"/>
      <c r="CG8" s="116"/>
      <c r="CH8" s="116"/>
      <c r="CI8" s="116"/>
      <c r="CJ8" s="116"/>
      <c r="CK8" s="116"/>
      <c r="CL8" s="116"/>
      <c r="CM8" s="116"/>
      <c r="CN8" s="116"/>
      <c r="CO8" s="145"/>
    </row>
    <row r="9" spans="2:103" ht="18.75" customHeight="1" x14ac:dyDescent="0.15">
      <c r="B9" s="22"/>
      <c r="C9" s="190" t="s">
        <v>88</v>
      </c>
      <c r="D9" s="190"/>
      <c r="E9" s="190"/>
      <c r="F9" s="190"/>
      <c r="G9" s="190"/>
      <c r="H9" s="190"/>
      <c r="I9" s="190"/>
      <c r="J9" s="190"/>
      <c r="K9" s="190"/>
      <c r="L9" s="190"/>
      <c r="M9" s="190"/>
      <c r="N9" s="190"/>
      <c r="O9" s="190"/>
      <c r="P9" s="190"/>
      <c r="Q9" s="190"/>
      <c r="R9" s="190"/>
      <c r="S9" s="190"/>
      <c r="T9" s="190"/>
      <c r="U9" s="190"/>
      <c r="V9" s="190"/>
      <c r="W9" s="190"/>
      <c r="X9" s="190"/>
      <c r="Y9" s="190"/>
      <c r="Z9" s="190"/>
      <c r="AA9" s="7"/>
      <c r="AB9" s="174"/>
      <c r="AC9" s="175"/>
      <c r="AD9" s="175"/>
      <c r="AE9" s="175"/>
      <c r="AF9" s="175"/>
      <c r="AG9" s="175"/>
      <c r="AH9" s="175"/>
      <c r="AI9" s="175"/>
      <c r="AJ9" s="175"/>
      <c r="AK9" s="175"/>
      <c r="AL9" s="175"/>
      <c r="AM9" s="175"/>
      <c r="AN9" s="176"/>
      <c r="AO9" s="171"/>
      <c r="AP9" s="172"/>
      <c r="AQ9" s="172"/>
      <c r="AR9" s="172"/>
      <c r="AS9" s="172"/>
      <c r="AT9" s="172"/>
      <c r="AU9" s="172"/>
      <c r="AV9" s="172"/>
      <c r="AW9" s="172"/>
      <c r="AX9" s="172"/>
      <c r="AY9" s="172"/>
      <c r="AZ9" s="172"/>
      <c r="BA9" s="173"/>
      <c r="BB9" s="174"/>
      <c r="BC9" s="175"/>
      <c r="BD9" s="175"/>
      <c r="BE9" s="175"/>
      <c r="BF9" s="175"/>
      <c r="BG9" s="175"/>
      <c r="BH9" s="175"/>
      <c r="BI9" s="175"/>
      <c r="BJ9" s="175"/>
      <c r="BK9" s="175"/>
      <c r="BL9" s="175"/>
      <c r="BM9" s="175"/>
      <c r="BN9" s="176"/>
      <c r="BO9" s="171"/>
      <c r="BP9" s="172"/>
      <c r="BQ9" s="172"/>
      <c r="BR9" s="172"/>
      <c r="BS9" s="172"/>
      <c r="BT9" s="172"/>
      <c r="BU9" s="172"/>
      <c r="BV9" s="172"/>
      <c r="BW9" s="172"/>
      <c r="BX9" s="172"/>
      <c r="BY9" s="172"/>
      <c r="BZ9" s="172"/>
      <c r="CA9" s="173"/>
      <c r="CB9" s="164">
        <f>IF(CY9=0,0,CX9/CY9)</f>
        <v>0</v>
      </c>
      <c r="CC9" s="165"/>
      <c r="CD9" s="165"/>
      <c r="CE9" s="165"/>
      <c r="CF9" s="165"/>
      <c r="CG9" s="165"/>
      <c r="CH9" s="165"/>
      <c r="CI9" s="165"/>
      <c r="CJ9" s="165"/>
      <c r="CK9" s="165"/>
      <c r="CL9" s="165"/>
      <c r="CM9" s="165"/>
      <c r="CN9" s="165"/>
      <c r="CO9" s="166"/>
      <c r="CP9" s="45">
        <f>IF(AB9&gt;0,1,0)</f>
        <v>0</v>
      </c>
      <c r="CQ9" s="45">
        <f>IF(AO9&gt;0,1,0)</f>
        <v>0</v>
      </c>
      <c r="CR9" s="45">
        <f>IF(CP9+CQ9&gt;0,1,0)</f>
        <v>0</v>
      </c>
      <c r="CS9" s="45">
        <f>IF(BB9&gt;0,1,0)</f>
        <v>0</v>
      </c>
      <c r="CT9" s="45">
        <f>IF(BO9&gt;0,1,0)</f>
        <v>0</v>
      </c>
      <c r="CU9" s="45">
        <f>IF(CS9+CT9&gt;0,1,0)</f>
        <v>0</v>
      </c>
      <c r="CV9" s="46">
        <f>SUM(AB9:BA9)</f>
        <v>0</v>
      </c>
      <c r="CW9" s="47">
        <f>SUM(BB9:CA9)</f>
        <v>0</v>
      </c>
      <c r="CX9" s="47">
        <f>SUM(CV9:CW9)</f>
        <v>0</v>
      </c>
      <c r="CY9" s="48">
        <f>CR9+CU9</f>
        <v>0</v>
      </c>
    </row>
    <row r="10" spans="2:103" ht="18.75" customHeight="1" x14ac:dyDescent="0.15">
      <c r="B10" s="22"/>
      <c r="C10" s="190" t="s">
        <v>89</v>
      </c>
      <c r="D10" s="190"/>
      <c r="E10" s="190"/>
      <c r="F10" s="190"/>
      <c r="G10" s="190"/>
      <c r="H10" s="190"/>
      <c r="I10" s="190"/>
      <c r="J10" s="190"/>
      <c r="K10" s="190"/>
      <c r="L10" s="190"/>
      <c r="M10" s="190"/>
      <c r="N10" s="190"/>
      <c r="O10" s="190"/>
      <c r="P10" s="190"/>
      <c r="Q10" s="190"/>
      <c r="R10" s="190"/>
      <c r="S10" s="190"/>
      <c r="T10" s="190"/>
      <c r="U10" s="190"/>
      <c r="V10" s="190"/>
      <c r="W10" s="190"/>
      <c r="X10" s="190"/>
      <c r="Y10" s="190"/>
      <c r="Z10" s="190"/>
      <c r="AA10" s="7"/>
      <c r="AB10" s="174"/>
      <c r="AC10" s="175"/>
      <c r="AD10" s="175"/>
      <c r="AE10" s="175"/>
      <c r="AF10" s="175"/>
      <c r="AG10" s="175"/>
      <c r="AH10" s="175"/>
      <c r="AI10" s="175"/>
      <c r="AJ10" s="175"/>
      <c r="AK10" s="175"/>
      <c r="AL10" s="175"/>
      <c r="AM10" s="175"/>
      <c r="AN10" s="176"/>
      <c r="AO10" s="171"/>
      <c r="AP10" s="172"/>
      <c r="AQ10" s="172"/>
      <c r="AR10" s="172"/>
      <c r="AS10" s="172"/>
      <c r="AT10" s="172"/>
      <c r="AU10" s="172"/>
      <c r="AV10" s="172"/>
      <c r="AW10" s="172"/>
      <c r="AX10" s="172"/>
      <c r="AY10" s="172"/>
      <c r="AZ10" s="172"/>
      <c r="BA10" s="173"/>
      <c r="BB10" s="174"/>
      <c r="BC10" s="175"/>
      <c r="BD10" s="175"/>
      <c r="BE10" s="175"/>
      <c r="BF10" s="175"/>
      <c r="BG10" s="175"/>
      <c r="BH10" s="175"/>
      <c r="BI10" s="175"/>
      <c r="BJ10" s="175"/>
      <c r="BK10" s="175"/>
      <c r="BL10" s="175"/>
      <c r="BM10" s="175"/>
      <c r="BN10" s="176"/>
      <c r="BO10" s="171"/>
      <c r="BP10" s="172"/>
      <c r="BQ10" s="172"/>
      <c r="BR10" s="172"/>
      <c r="BS10" s="172"/>
      <c r="BT10" s="172"/>
      <c r="BU10" s="172"/>
      <c r="BV10" s="172"/>
      <c r="BW10" s="172"/>
      <c r="BX10" s="172"/>
      <c r="BY10" s="172"/>
      <c r="BZ10" s="172"/>
      <c r="CA10" s="173"/>
      <c r="CB10" s="164">
        <f t="shared" ref="CB10:CB15" si="0">IF(CY10=0,0,CX10/CY10)</f>
        <v>0</v>
      </c>
      <c r="CC10" s="165"/>
      <c r="CD10" s="165"/>
      <c r="CE10" s="165"/>
      <c r="CF10" s="165"/>
      <c r="CG10" s="165"/>
      <c r="CH10" s="165"/>
      <c r="CI10" s="165"/>
      <c r="CJ10" s="165"/>
      <c r="CK10" s="165"/>
      <c r="CL10" s="165"/>
      <c r="CM10" s="165"/>
      <c r="CN10" s="165"/>
      <c r="CO10" s="166"/>
      <c r="CP10" s="45">
        <f t="shared" ref="CP10:CP15" si="1">IF(AB10&gt;0,1,0)</f>
        <v>0</v>
      </c>
      <c r="CQ10" s="45">
        <f t="shared" ref="CQ10:CQ15" si="2">IF(AO10&gt;0,1,0)</f>
        <v>0</v>
      </c>
      <c r="CR10" s="45">
        <f t="shared" ref="CR10:CR15" si="3">IF(CP10+CQ10&gt;0,1,0)</f>
        <v>0</v>
      </c>
      <c r="CS10" s="45">
        <f t="shared" ref="CS10:CS15" si="4">IF(BB10&gt;0,1,0)</f>
        <v>0</v>
      </c>
      <c r="CT10" s="45">
        <f t="shared" ref="CT10:CT15" si="5">IF(BO10&gt;0,1,0)</f>
        <v>0</v>
      </c>
      <c r="CU10" s="45">
        <f t="shared" ref="CU10:CU15" si="6">IF(CS10+CT10&gt;0,1,0)</f>
        <v>0</v>
      </c>
      <c r="CV10" s="46">
        <f t="shared" ref="CV10:CV15" si="7">SUM(AB10:BA10)</f>
        <v>0</v>
      </c>
      <c r="CW10" s="47">
        <f t="shared" ref="CW10:CW15" si="8">SUM(BB10:CA10)</f>
        <v>0</v>
      </c>
      <c r="CX10" s="47">
        <f t="shared" ref="CX10:CX15" si="9">SUM(CV10:CW10)</f>
        <v>0</v>
      </c>
      <c r="CY10" s="48">
        <f t="shared" ref="CY10:CY15" si="10">CR10+CU10</f>
        <v>0</v>
      </c>
    </row>
    <row r="11" spans="2:103" ht="18.75" customHeight="1" x14ac:dyDescent="0.15">
      <c r="B11" s="22"/>
      <c r="C11" s="190" t="s">
        <v>90</v>
      </c>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7"/>
      <c r="AB11" s="174"/>
      <c r="AC11" s="175"/>
      <c r="AD11" s="175"/>
      <c r="AE11" s="175"/>
      <c r="AF11" s="175"/>
      <c r="AG11" s="175"/>
      <c r="AH11" s="175"/>
      <c r="AI11" s="175"/>
      <c r="AJ11" s="175"/>
      <c r="AK11" s="175"/>
      <c r="AL11" s="175"/>
      <c r="AM11" s="175"/>
      <c r="AN11" s="176"/>
      <c r="AO11" s="171"/>
      <c r="AP11" s="172"/>
      <c r="AQ11" s="172"/>
      <c r="AR11" s="172"/>
      <c r="AS11" s="172"/>
      <c r="AT11" s="172"/>
      <c r="AU11" s="172"/>
      <c r="AV11" s="172"/>
      <c r="AW11" s="172"/>
      <c r="AX11" s="172"/>
      <c r="AY11" s="172"/>
      <c r="AZ11" s="172"/>
      <c r="BA11" s="173"/>
      <c r="BB11" s="174"/>
      <c r="BC11" s="175"/>
      <c r="BD11" s="175"/>
      <c r="BE11" s="175"/>
      <c r="BF11" s="175"/>
      <c r="BG11" s="175"/>
      <c r="BH11" s="175"/>
      <c r="BI11" s="175"/>
      <c r="BJ11" s="175"/>
      <c r="BK11" s="175"/>
      <c r="BL11" s="175"/>
      <c r="BM11" s="175"/>
      <c r="BN11" s="176"/>
      <c r="BO11" s="171"/>
      <c r="BP11" s="172"/>
      <c r="BQ11" s="172"/>
      <c r="BR11" s="172"/>
      <c r="BS11" s="172"/>
      <c r="BT11" s="172"/>
      <c r="BU11" s="172"/>
      <c r="BV11" s="172"/>
      <c r="BW11" s="172"/>
      <c r="BX11" s="172"/>
      <c r="BY11" s="172"/>
      <c r="BZ11" s="172"/>
      <c r="CA11" s="173"/>
      <c r="CB11" s="164">
        <f t="shared" si="0"/>
        <v>0</v>
      </c>
      <c r="CC11" s="165"/>
      <c r="CD11" s="165"/>
      <c r="CE11" s="165"/>
      <c r="CF11" s="165"/>
      <c r="CG11" s="165"/>
      <c r="CH11" s="165"/>
      <c r="CI11" s="165"/>
      <c r="CJ11" s="165"/>
      <c r="CK11" s="165"/>
      <c r="CL11" s="165"/>
      <c r="CM11" s="165"/>
      <c r="CN11" s="165"/>
      <c r="CO11" s="166"/>
      <c r="CP11" s="45">
        <f t="shared" si="1"/>
        <v>0</v>
      </c>
      <c r="CQ11" s="45">
        <f t="shared" si="2"/>
        <v>0</v>
      </c>
      <c r="CR11" s="45">
        <f t="shared" si="3"/>
        <v>0</v>
      </c>
      <c r="CS11" s="45">
        <f t="shared" si="4"/>
        <v>0</v>
      </c>
      <c r="CT11" s="45">
        <f t="shared" si="5"/>
        <v>0</v>
      </c>
      <c r="CU11" s="45">
        <f t="shared" si="6"/>
        <v>0</v>
      </c>
      <c r="CV11" s="46">
        <f t="shared" si="7"/>
        <v>0</v>
      </c>
      <c r="CW11" s="47">
        <f t="shared" si="8"/>
        <v>0</v>
      </c>
      <c r="CX11" s="47">
        <f t="shared" si="9"/>
        <v>0</v>
      </c>
      <c r="CY11" s="48">
        <f t="shared" si="10"/>
        <v>0</v>
      </c>
    </row>
    <row r="12" spans="2:103" ht="18.75" customHeight="1" x14ac:dyDescent="0.15">
      <c r="B12" s="22"/>
      <c r="C12" s="190" t="s">
        <v>91</v>
      </c>
      <c r="D12" s="190"/>
      <c r="E12" s="190"/>
      <c r="F12" s="190"/>
      <c r="G12" s="190"/>
      <c r="H12" s="190"/>
      <c r="I12" s="190"/>
      <c r="J12" s="190"/>
      <c r="K12" s="190"/>
      <c r="L12" s="190"/>
      <c r="M12" s="190"/>
      <c r="N12" s="190"/>
      <c r="O12" s="190"/>
      <c r="P12" s="190"/>
      <c r="Q12" s="190"/>
      <c r="R12" s="190"/>
      <c r="S12" s="190"/>
      <c r="T12" s="190"/>
      <c r="U12" s="190"/>
      <c r="V12" s="190"/>
      <c r="W12" s="190"/>
      <c r="X12" s="190"/>
      <c r="Y12" s="190"/>
      <c r="Z12" s="190"/>
      <c r="AA12" s="7"/>
      <c r="AB12" s="174"/>
      <c r="AC12" s="175"/>
      <c r="AD12" s="175"/>
      <c r="AE12" s="175"/>
      <c r="AF12" s="175"/>
      <c r="AG12" s="175"/>
      <c r="AH12" s="175"/>
      <c r="AI12" s="175"/>
      <c r="AJ12" s="175"/>
      <c r="AK12" s="175"/>
      <c r="AL12" s="175"/>
      <c r="AM12" s="175"/>
      <c r="AN12" s="176"/>
      <c r="AO12" s="171"/>
      <c r="AP12" s="172"/>
      <c r="AQ12" s="172"/>
      <c r="AR12" s="172"/>
      <c r="AS12" s="172"/>
      <c r="AT12" s="172"/>
      <c r="AU12" s="172"/>
      <c r="AV12" s="172"/>
      <c r="AW12" s="172"/>
      <c r="AX12" s="172"/>
      <c r="AY12" s="172"/>
      <c r="AZ12" s="172"/>
      <c r="BA12" s="173"/>
      <c r="BB12" s="174"/>
      <c r="BC12" s="175"/>
      <c r="BD12" s="175"/>
      <c r="BE12" s="175"/>
      <c r="BF12" s="175"/>
      <c r="BG12" s="175"/>
      <c r="BH12" s="175"/>
      <c r="BI12" s="175"/>
      <c r="BJ12" s="175"/>
      <c r="BK12" s="175"/>
      <c r="BL12" s="175"/>
      <c r="BM12" s="175"/>
      <c r="BN12" s="176"/>
      <c r="BO12" s="171"/>
      <c r="BP12" s="172"/>
      <c r="BQ12" s="172"/>
      <c r="BR12" s="172"/>
      <c r="BS12" s="172"/>
      <c r="BT12" s="172"/>
      <c r="BU12" s="172"/>
      <c r="BV12" s="172"/>
      <c r="BW12" s="172"/>
      <c r="BX12" s="172"/>
      <c r="BY12" s="172"/>
      <c r="BZ12" s="172"/>
      <c r="CA12" s="173"/>
      <c r="CB12" s="164">
        <f t="shared" si="0"/>
        <v>0</v>
      </c>
      <c r="CC12" s="165"/>
      <c r="CD12" s="165"/>
      <c r="CE12" s="165"/>
      <c r="CF12" s="165"/>
      <c r="CG12" s="165"/>
      <c r="CH12" s="165"/>
      <c r="CI12" s="165"/>
      <c r="CJ12" s="165"/>
      <c r="CK12" s="165"/>
      <c r="CL12" s="165"/>
      <c r="CM12" s="165"/>
      <c r="CN12" s="165"/>
      <c r="CO12" s="166"/>
      <c r="CP12" s="45">
        <f t="shared" si="1"/>
        <v>0</v>
      </c>
      <c r="CQ12" s="45">
        <f t="shared" si="2"/>
        <v>0</v>
      </c>
      <c r="CR12" s="45">
        <f t="shared" si="3"/>
        <v>0</v>
      </c>
      <c r="CS12" s="45">
        <f t="shared" si="4"/>
        <v>0</v>
      </c>
      <c r="CT12" s="45">
        <f t="shared" si="5"/>
        <v>0</v>
      </c>
      <c r="CU12" s="45">
        <f t="shared" si="6"/>
        <v>0</v>
      </c>
      <c r="CV12" s="46">
        <f t="shared" si="7"/>
        <v>0</v>
      </c>
      <c r="CW12" s="47">
        <f t="shared" si="8"/>
        <v>0</v>
      </c>
      <c r="CX12" s="47">
        <f t="shared" si="9"/>
        <v>0</v>
      </c>
      <c r="CY12" s="48">
        <f t="shared" si="10"/>
        <v>0</v>
      </c>
    </row>
    <row r="13" spans="2:103" ht="18.75" customHeight="1" x14ac:dyDescent="0.15">
      <c r="B13" s="22"/>
      <c r="C13" s="190" t="s">
        <v>92</v>
      </c>
      <c r="D13" s="190"/>
      <c r="E13" s="190"/>
      <c r="F13" s="190"/>
      <c r="G13" s="190"/>
      <c r="H13" s="190"/>
      <c r="I13" s="190"/>
      <c r="J13" s="190"/>
      <c r="K13" s="190"/>
      <c r="L13" s="190"/>
      <c r="M13" s="190"/>
      <c r="N13" s="190"/>
      <c r="O13" s="190"/>
      <c r="P13" s="190"/>
      <c r="Q13" s="190"/>
      <c r="R13" s="190"/>
      <c r="S13" s="190"/>
      <c r="T13" s="190"/>
      <c r="U13" s="190"/>
      <c r="V13" s="190"/>
      <c r="W13" s="190"/>
      <c r="X13" s="190"/>
      <c r="Y13" s="190"/>
      <c r="Z13" s="190"/>
      <c r="AA13" s="7"/>
      <c r="AB13" s="174"/>
      <c r="AC13" s="175"/>
      <c r="AD13" s="175"/>
      <c r="AE13" s="175"/>
      <c r="AF13" s="175"/>
      <c r="AG13" s="175"/>
      <c r="AH13" s="175"/>
      <c r="AI13" s="175"/>
      <c r="AJ13" s="175"/>
      <c r="AK13" s="175"/>
      <c r="AL13" s="175"/>
      <c r="AM13" s="175"/>
      <c r="AN13" s="176"/>
      <c r="AO13" s="171"/>
      <c r="AP13" s="172"/>
      <c r="AQ13" s="172"/>
      <c r="AR13" s="172"/>
      <c r="AS13" s="172"/>
      <c r="AT13" s="172"/>
      <c r="AU13" s="172"/>
      <c r="AV13" s="172"/>
      <c r="AW13" s="172"/>
      <c r="AX13" s="172"/>
      <c r="AY13" s="172"/>
      <c r="AZ13" s="172"/>
      <c r="BA13" s="173"/>
      <c r="BB13" s="174"/>
      <c r="BC13" s="175"/>
      <c r="BD13" s="175"/>
      <c r="BE13" s="175"/>
      <c r="BF13" s="175"/>
      <c r="BG13" s="175"/>
      <c r="BH13" s="175"/>
      <c r="BI13" s="175"/>
      <c r="BJ13" s="175"/>
      <c r="BK13" s="175"/>
      <c r="BL13" s="175"/>
      <c r="BM13" s="175"/>
      <c r="BN13" s="176"/>
      <c r="BO13" s="171"/>
      <c r="BP13" s="172"/>
      <c r="BQ13" s="172"/>
      <c r="BR13" s="172"/>
      <c r="BS13" s="172"/>
      <c r="BT13" s="172"/>
      <c r="BU13" s="172"/>
      <c r="BV13" s="172"/>
      <c r="BW13" s="172"/>
      <c r="BX13" s="172"/>
      <c r="BY13" s="172"/>
      <c r="BZ13" s="172"/>
      <c r="CA13" s="173"/>
      <c r="CB13" s="164">
        <f t="shared" si="0"/>
        <v>0</v>
      </c>
      <c r="CC13" s="165"/>
      <c r="CD13" s="165"/>
      <c r="CE13" s="165"/>
      <c r="CF13" s="165"/>
      <c r="CG13" s="165"/>
      <c r="CH13" s="165"/>
      <c r="CI13" s="165"/>
      <c r="CJ13" s="165"/>
      <c r="CK13" s="165"/>
      <c r="CL13" s="165"/>
      <c r="CM13" s="165"/>
      <c r="CN13" s="165"/>
      <c r="CO13" s="166"/>
      <c r="CP13" s="45">
        <f t="shared" si="1"/>
        <v>0</v>
      </c>
      <c r="CQ13" s="45">
        <f t="shared" si="2"/>
        <v>0</v>
      </c>
      <c r="CR13" s="45">
        <f t="shared" si="3"/>
        <v>0</v>
      </c>
      <c r="CS13" s="45">
        <f t="shared" si="4"/>
        <v>0</v>
      </c>
      <c r="CT13" s="45">
        <f t="shared" si="5"/>
        <v>0</v>
      </c>
      <c r="CU13" s="45">
        <f t="shared" si="6"/>
        <v>0</v>
      </c>
      <c r="CV13" s="46">
        <f t="shared" si="7"/>
        <v>0</v>
      </c>
      <c r="CW13" s="47">
        <f t="shared" si="8"/>
        <v>0</v>
      </c>
      <c r="CX13" s="47">
        <f t="shared" si="9"/>
        <v>0</v>
      </c>
      <c r="CY13" s="48">
        <f t="shared" si="10"/>
        <v>0</v>
      </c>
    </row>
    <row r="14" spans="2:103" ht="18.75" customHeight="1" x14ac:dyDescent="0.15">
      <c r="B14" s="22"/>
      <c r="C14" s="190" t="s">
        <v>27</v>
      </c>
      <c r="D14" s="190"/>
      <c r="E14" s="190"/>
      <c r="F14" s="190"/>
      <c r="G14" s="190"/>
      <c r="H14" s="190"/>
      <c r="I14" s="190"/>
      <c r="J14" s="190"/>
      <c r="K14" s="190"/>
      <c r="L14" s="190"/>
      <c r="M14" s="190"/>
      <c r="N14" s="190"/>
      <c r="O14" s="190"/>
      <c r="P14" s="190"/>
      <c r="Q14" s="190"/>
      <c r="R14" s="190"/>
      <c r="S14" s="190"/>
      <c r="T14" s="190"/>
      <c r="U14" s="190"/>
      <c r="V14" s="190"/>
      <c r="W14" s="190"/>
      <c r="X14" s="190"/>
      <c r="Y14" s="190"/>
      <c r="Z14" s="190"/>
      <c r="AA14" s="7"/>
      <c r="AB14" s="174"/>
      <c r="AC14" s="175"/>
      <c r="AD14" s="175"/>
      <c r="AE14" s="175"/>
      <c r="AF14" s="175"/>
      <c r="AG14" s="175"/>
      <c r="AH14" s="175"/>
      <c r="AI14" s="175"/>
      <c r="AJ14" s="175"/>
      <c r="AK14" s="175"/>
      <c r="AL14" s="175"/>
      <c r="AM14" s="175"/>
      <c r="AN14" s="176"/>
      <c r="AO14" s="171"/>
      <c r="AP14" s="172"/>
      <c r="AQ14" s="172"/>
      <c r="AR14" s="172"/>
      <c r="AS14" s="172"/>
      <c r="AT14" s="172"/>
      <c r="AU14" s="172"/>
      <c r="AV14" s="172"/>
      <c r="AW14" s="172"/>
      <c r="AX14" s="172"/>
      <c r="AY14" s="172"/>
      <c r="AZ14" s="172"/>
      <c r="BA14" s="173"/>
      <c r="BB14" s="174"/>
      <c r="BC14" s="175"/>
      <c r="BD14" s="175"/>
      <c r="BE14" s="175"/>
      <c r="BF14" s="175"/>
      <c r="BG14" s="175"/>
      <c r="BH14" s="175"/>
      <c r="BI14" s="175"/>
      <c r="BJ14" s="175"/>
      <c r="BK14" s="175"/>
      <c r="BL14" s="175"/>
      <c r="BM14" s="175"/>
      <c r="BN14" s="176"/>
      <c r="BO14" s="171"/>
      <c r="BP14" s="172"/>
      <c r="BQ14" s="172"/>
      <c r="BR14" s="172"/>
      <c r="BS14" s="172"/>
      <c r="BT14" s="172"/>
      <c r="BU14" s="172"/>
      <c r="BV14" s="172"/>
      <c r="BW14" s="172"/>
      <c r="BX14" s="172"/>
      <c r="BY14" s="172"/>
      <c r="BZ14" s="172"/>
      <c r="CA14" s="173"/>
      <c r="CB14" s="164">
        <f t="shared" si="0"/>
        <v>0</v>
      </c>
      <c r="CC14" s="165"/>
      <c r="CD14" s="165"/>
      <c r="CE14" s="165"/>
      <c r="CF14" s="165"/>
      <c r="CG14" s="165"/>
      <c r="CH14" s="165"/>
      <c r="CI14" s="165"/>
      <c r="CJ14" s="165"/>
      <c r="CK14" s="165"/>
      <c r="CL14" s="165"/>
      <c r="CM14" s="165"/>
      <c r="CN14" s="165"/>
      <c r="CO14" s="166"/>
      <c r="CP14" s="45">
        <f t="shared" si="1"/>
        <v>0</v>
      </c>
      <c r="CQ14" s="45">
        <f t="shared" si="2"/>
        <v>0</v>
      </c>
      <c r="CR14" s="45">
        <f t="shared" si="3"/>
        <v>0</v>
      </c>
      <c r="CS14" s="45">
        <f t="shared" si="4"/>
        <v>0</v>
      </c>
      <c r="CT14" s="45">
        <f t="shared" si="5"/>
        <v>0</v>
      </c>
      <c r="CU14" s="45">
        <f t="shared" si="6"/>
        <v>0</v>
      </c>
      <c r="CV14" s="46">
        <f t="shared" si="7"/>
        <v>0</v>
      </c>
      <c r="CW14" s="47">
        <f t="shared" si="8"/>
        <v>0</v>
      </c>
      <c r="CX14" s="47">
        <f t="shared" si="9"/>
        <v>0</v>
      </c>
      <c r="CY14" s="48">
        <f t="shared" si="10"/>
        <v>0</v>
      </c>
    </row>
    <row r="15" spans="2:103" ht="18.75" customHeight="1" x14ac:dyDescent="0.15">
      <c r="B15" s="22"/>
      <c r="C15" s="148" t="s">
        <v>31</v>
      </c>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7"/>
      <c r="AB15" s="191">
        <f>SUM(AB9:AN14)</f>
        <v>0</v>
      </c>
      <c r="AC15" s="192"/>
      <c r="AD15" s="192"/>
      <c r="AE15" s="192"/>
      <c r="AF15" s="192"/>
      <c r="AG15" s="192"/>
      <c r="AH15" s="192"/>
      <c r="AI15" s="192"/>
      <c r="AJ15" s="192"/>
      <c r="AK15" s="192"/>
      <c r="AL15" s="192"/>
      <c r="AM15" s="192"/>
      <c r="AN15" s="193"/>
      <c r="AO15" s="191">
        <f>SUM(AO9:BA14)</f>
        <v>0</v>
      </c>
      <c r="AP15" s="192"/>
      <c r="AQ15" s="192"/>
      <c r="AR15" s="192"/>
      <c r="AS15" s="192"/>
      <c r="AT15" s="192"/>
      <c r="AU15" s="192"/>
      <c r="AV15" s="192"/>
      <c r="AW15" s="192"/>
      <c r="AX15" s="192"/>
      <c r="AY15" s="192"/>
      <c r="AZ15" s="192"/>
      <c r="BA15" s="193"/>
      <c r="BB15" s="191">
        <f>SUM(BB9:BN14)</f>
        <v>0</v>
      </c>
      <c r="BC15" s="192"/>
      <c r="BD15" s="192"/>
      <c r="BE15" s="192"/>
      <c r="BF15" s="192"/>
      <c r="BG15" s="192"/>
      <c r="BH15" s="192"/>
      <c r="BI15" s="192"/>
      <c r="BJ15" s="192"/>
      <c r="BK15" s="192"/>
      <c r="BL15" s="192"/>
      <c r="BM15" s="192"/>
      <c r="BN15" s="193"/>
      <c r="BO15" s="191">
        <f>SUM(BO9:CA14)</f>
        <v>0</v>
      </c>
      <c r="BP15" s="192"/>
      <c r="BQ15" s="192"/>
      <c r="BR15" s="192"/>
      <c r="BS15" s="192"/>
      <c r="BT15" s="192"/>
      <c r="BU15" s="192"/>
      <c r="BV15" s="192"/>
      <c r="BW15" s="192"/>
      <c r="BX15" s="192"/>
      <c r="BY15" s="192"/>
      <c r="BZ15" s="192"/>
      <c r="CA15" s="193"/>
      <c r="CB15" s="164">
        <f t="shared" si="0"/>
        <v>0</v>
      </c>
      <c r="CC15" s="165"/>
      <c r="CD15" s="165"/>
      <c r="CE15" s="165"/>
      <c r="CF15" s="165"/>
      <c r="CG15" s="165"/>
      <c r="CH15" s="165"/>
      <c r="CI15" s="165"/>
      <c r="CJ15" s="165"/>
      <c r="CK15" s="165"/>
      <c r="CL15" s="165"/>
      <c r="CM15" s="165"/>
      <c r="CN15" s="165"/>
      <c r="CO15" s="166"/>
      <c r="CP15" s="45">
        <f t="shared" si="1"/>
        <v>0</v>
      </c>
      <c r="CQ15" s="45">
        <f t="shared" si="2"/>
        <v>0</v>
      </c>
      <c r="CR15" s="45">
        <f t="shared" si="3"/>
        <v>0</v>
      </c>
      <c r="CS15" s="45">
        <f t="shared" si="4"/>
        <v>0</v>
      </c>
      <c r="CT15" s="45">
        <f t="shared" si="5"/>
        <v>0</v>
      </c>
      <c r="CU15" s="45">
        <f t="shared" si="6"/>
        <v>0</v>
      </c>
      <c r="CV15" s="46">
        <f t="shared" si="7"/>
        <v>0</v>
      </c>
      <c r="CW15" s="47">
        <f t="shared" si="8"/>
        <v>0</v>
      </c>
      <c r="CX15" s="47">
        <f t="shared" si="9"/>
        <v>0</v>
      </c>
      <c r="CY15" s="48">
        <f t="shared" si="10"/>
        <v>0</v>
      </c>
    </row>
    <row r="17" spans="2:93" ht="18.75" customHeight="1" x14ac:dyDescent="0.15">
      <c r="B17" s="109" t="s">
        <v>245</v>
      </c>
      <c r="C17" s="109"/>
      <c r="D17" s="109"/>
      <c r="F17" s="114" t="s">
        <v>100</v>
      </c>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row>
    <row r="18" spans="2:93" ht="27" customHeight="1" x14ac:dyDescent="0.15">
      <c r="C18" s="181" t="s">
        <v>35</v>
      </c>
      <c r="D18" s="181"/>
      <c r="E18" s="181"/>
      <c r="F18" s="181"/>
      <c r="G18" s="181"/>
      <c r="H18" s="181"/>
      <c r="I18" s="181"/>
      <c r="J18" s="181" t="s">
        <v>36</v>
      </c>
      <c r="K18" s="181"/>
      <c r="L18" s="181"/>
      <c r="M18" s="181"/>
      <c r="N18" s="181"/>
      <c r="O18" s="181"/>
      <c r="P18" s="181"/>
      <c r="Q18" s="181" t="s">
        <v>37</v>
      </c>
      <c r="R18" s="181"/>
      <c r="S18" s="181"/>
      <c r="T18" s="181"/>
      <c r="U18" s="181"/>
      <c r="V18" s="181"/>
      <c r="W18" s="181"/>
      <c r="X18" s="181" t="s">
        <v>101</v>
      </c>
      <c r="Y18" s="181"/>
      <c r="Z18" s="181"/>
      <c r="AA18" s="181"/>
      <c r="AB18" s="181"/>
      <c r="AC18" s="181"/>
      <c r="AD18" s="181"/>
      <c r="AE18" s="188" t="s">
        <v>246</v>
      </c>
      <c r="AF18" s="189"/>
      <c r="AG18" s="189"/>
      <c r="AH18" s="189"/>
      <c r="AI18" s="189"/>
      <c r="AJ18" s="189"/>
      <c r="AK18" s="189"/>
      <c r="AL18" s="188" t="s">
        <v>247</v>
      </c>
      <c r="AM18" s="189"/>
      <c r="AN18" s="189"/>
      <c r="AO18" s="189"/>
      <c r="AP18" s="189"/>
      <c r="AQ18" s="189"/>
      <c r="AR18" s="189"/>
      <c r="AS18" s="181" t="s">
        <v>102</v>
      </c>
      <c r="AT18" s="181"/>
      <c r="AU18" s="181"/>
      <c r="AV18" s="181"/>
      <c r="AW18" s="181"/>
      <c r="AX18" s="181"/>
      <c r="AY18" s="181"/>
      <c r="AZ18" s="181" t="s">
        <v>103</v>
      </c>
      <c r="BA18" s="181"/>
      <c r="BB18" s="181"/>
      <c r="BC18" s="181"/>
      <c r="BD18" s="181"/>
      <c r="BE18" s="181"/>
      <c r="BF18" s="181"/>
      <c r="BG18" s="181" t="s">
        <v>104</v>
      </c>
      <c r="BH18" s="181"/>
      <c r="BI18" s="181"/>
      <c r="BJ18" s="181"/>
      <c r="BK18" s="181"/>
      <c r="BL18" s="181"/>
      <c r="BM18" s="181"/>
      <c r="BN18" s="181" t="s">
        <v>105</v>
      </c>
      <c r="BO18" s="181"/>
      <c r="BP18" s="181"/>
      <c r="BQ18" s="181"/>
      <c r="BR18" s="181"/>
      <c r="BS18" s="181"/>
      <c r="BT18" s="181"/>
      <c r="BU18" s="181" t="s">
        <v>106</v>
      </c>
      <c r="BV18" s="181"/>
      <c r="BW18" s="181"/>
      <c r="BX18" s="181"/>
      <c r="BY18" s="181"/>
      <c r="BZ18" s="181"/>
      <c r="CA18" s="181"/>
      <c r="CB18" s="181" t="s">
        <v>78</v>
      </c>
      <c r="CC18" s="181"/>
      <c r="CD18" s="181"/>
      <c r="CE18" s="181"/>
      <c r="CF18" s="181"/>
      <c r="CG18" s="181"/>
      <c r="CH18" s="181"/>
      <c r="CI18" s="181" t="s">
        <v>82</v>
      </c>
      <c r="CJ18" s="181"/>
      <c r="CK18" s="181"/>
      <c r="CL18" s="181"/>
      <c r="CM18" s="181"/>
      <c r="CN18" s="181"/>
      <c r="CO18" s="181"/>
    </row>
    <row r="19" spans="2:93" ht="18.75" customHeight="1" x14ac:dyDescent="0.15">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c r="BX19" s="180"/>
      <c r="BY19" s="180"/>
      <c r="BZ19" s="180"/>
      <c r="CA19" s="180"/>
      <c r="CB19" s="180"/>
      <c r="CC19" s="180"/>
      <c r="CD19" s="180"/>
      <c r="CE19" s="180"/>
      <c r="CF19" s="180"/>
      <c r="CG19" s="180"/>
      <c r="CH19" s="180"/>
      <c r="CI19" s="180"/>
      <c r="CJ19" s="180"/>
      <c r="CK19" s="180"/>
      <c r="CL19" s="180"/>
      <c r="CM19" s="180"/>
      <c r="CN19" s="180"/>
      <c r="CO19" s="180"/>
    </row>
    <row r="21" spans="2:93" ht="18.75" customHeight="1" x14ac:dyDescent="0.15">
      <c r="C21" s="182" t="s">
        <v>107</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c r="CF21" s="183"/>
      <c r="CG21" s="183"/>
      <c r="CH21" s="184"/>
    </row>
    <row r="22" spans="2:93" ht="27" customHeight="1" x14ac:dyDescent="0.15">
      <c r="C22" s="186" t="s">
        <v>170</v>
      </c>
      <c r="D22" s="187"/>
      <c r="E22" s="187"/>
      <c r="F22" s="187"/>
      <c r="G22" s="187"/>
      <c r="H22" s="187"/>
      <c r="I22" s="187"/>
      <c r="J22" s="181" t="s">
        <v>108</v>
      </c>
      <c r="K22" s="181"/>
      <c r="L22" s="181"/>
      <c r="M22" s="181"/>
      <c r="N22" s="181"/>
      <c r="O22" s="181"/>
      <c r="P22" s="181"/>
      <c r="Q22" s="181" t="s">
        <v>109</v>
      </c>
      <c r="R22" s="181"/>
      <c r="S22" s="181"/>
      <c r="T22" s="181"/>
      <c r="U22" s="181"/>
      <c r="V22" s="181"/>
      <c r="W22" s="181"/>
      <c r="X22" s="181" t="s">
        <v>110</v>
      </c>
      <c r="Y22" s="181"/>
      <c r="Z22" s="181"/>
      <c r="AA22" s="181"/>
      <c r="AB22" s="181"/>
      <c r="AC22" s="181"/>
      <c r="AD22" s="181"/>
      <c r="AE22" s="181" t="s">
        <v>111</v>
      </c>
      <c r="AF22" s="181"/>
      <c r="AG22" s="181"/>
      <c r="AH22" s="181"/>
      <c r="AI22" s="181"/>
      <c r="AJ22" s="181"/>
      <c r="AK22" s="181"/>
      <c r="AL22" s="181" t="s">
        <v>112</v>
      </c>
      <c r="AM22" s="181"/>
      <c r="AN22" s="181"/>
      <c r="AO22" s="181"/>
      <c r="AP22" s="181"/>
      <c r="AQ22" s="181"/>
      <c r="AR22" s="181"/>
      <c r="AS22" s="181" t="s">
        <v>113</v>
      </c>
      <c r="AT22" s="181"/>
      <c r="AU22" s="181"/>
      <c r="AV22" s="181"/>
      <c r="AW22" s="181"/>
      <c r="AX22" s="181"/>
      <c r="AY22" s="181"/>
      <c r="AZ22" s="181" t="s">
        <v>34</v>
      </c>
      <c r="BA22" s="181"/>
      <c r="BB22" s="181"/>
      <c r="BC22" s="181"/>
      <c r="BD22" s="181"/>
      <c r="BE22" s="181"/>
      <c r="BF22" s="181"/>
      <c r="BG22" s="181" t="s">
        <v>114</v>
      </c>
      <c r="BH22" s="181"/>
      <c r="BI22" s="181"/>
      <c r="BJ22" s="181"/>
      <c r="BK22" s="181"/>
      <c r="BL22" s="181"/>
      <c r="BM22" s="181"/>
      <c r="BN22" s="181" t="s">
        <v>115</v>
      </c>
      <c r="BO22" s="181"/>
      <c r="BP22" s="181"/>
      <c r="BQ22" s="181"/>
      <c r="BR22" s="181"/>
      <c r="BS22" s="181"/>
      <c r="BT22" s="181"/>
      <c r="BU22" s="186" t="s">
        <v>171</v>
      </c>
      <c r="BV22" s="187"/>
      <c r="BW22" s="187"/>
      <c r="BX22" s="187"/>
      <c r="BY22" s="187"/>
      <c r="BZ22" s="187"/>
      <c r="CA22" s="187"/>
      <c r="CB22" s="181" t="s">
        <v>116</v>
      </c>
      <c r="CC22" s="181"/>
      <c r="CD22" s="181"/>
      <c r="CE22" s="181"/>
      <c r="CF22" s="181"/>
      <c r="CG22" s="181"/>
      <c r="CH22" s="181"/>
    </row>
    <row r="23" spans="2:93" ht="18.75" customHeight="1" x14ac:dyDescent="0.15">
      <c r="C23" s="180"/>
      <c r="D23" s="180"/>
      <c r="E23" s="180"/>
      <c r="F23" s="180"/>
      <c r="G23" s="180"/>
      <c r="H23" s="180"/>
      <c r="I23" s="180"/>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180"/>
      <c r="BU23" s="180"/>
      <c r="BV23" s="180"/>
      <c r="BW23" s="180"/>
      <c r="BX23" s="180"/>
      <c r="BY23" s="180"/>
      <c r="BZ23" s="180"/>
      <c r="CA23" s="180"/>
      <c r="CB23" s="180"/>
      <c r="CC23" s="180"/>
      <c r="CD23" s="180"/>
      <c r="CE23" s="180"/>
      <c r="CF23" s="180"/>
      <c r="CG23" s="180"/>
      <c r="CH23" s="180"/>
    </row>
    <row r="25" spans="2:93" ht="27" customHeight="1" x14ac:dyDescent="0.15">
      <c r="C25" s="185" t="s">
        <v>117</v>
      </c>
      <c r="D25" s="181"/>
      <c r="E25" s="181"/>
      <c r="F25" s="181"/>
      <c r="G25" s="181"/>
      <c r="H25" s="181"/>
      <c r="I25" s="181"/>
      <c r="J25" s="181" t="s">
        <v>118</v>
      </c>
      <c r="K25" s="181"/>
      <c r="L25" s="181"/>
      <c r="M25" s="181"/>
      <c r="N25" s="181"/>
      <c r="O25" s="181"/>
      <c r="P25" s="181"/>
      <c r="Q25" s="181" t="s">
        <v>119</v>
      </c>
      <c r="R25" s="181"/>
      <c r="S25" s="181"/>
      <c r="T25" s="181"/>
      <c r="U25" s="181"/>
      <c r="V25" s="181"/>
      <c r="W25" s="181"/>
      <c r="X25" s="181" t="s">
        <v>120</v>
      </c>
      <c r="Y25" s="181"/>
      <c r="Z25" s="181"/>
      <c r="AA25" s="181"/>
      <c r="AB25" s="181"/>
      <c r="AC25" s="181"/>
      <c r="AD25" s="181"/>
      <c r="AE25" s="181" t="s">
        <v>121</v>
      </c>
      <c r="AF25" s="181"/>
      <c r="AG25" s="181"/>
      <c r="AH25" s="181"/>
      <c r="AI25" s="181"/>
      <c r="AJ25" s="181"/>
      <c r="AK25" s="181"/>
      <c r="AL25" s="181" t="s">
        <v>122</v>
      </c>
      <c r="AM25" s="181"/>
      <c r="AN25" s="181"/>
      <c r="AO25" s="181"/>
      <c r="AP25" s="181"/>
      <c r="AQ25" s="181"/>
      <c r="AR25" s="181"/>
      <c r="AS25" s="181" t="s">
        <v>123</v>
      </c>
      <c r="AT25" s="181"/>
      <c r="AU25" s="181"/>
      <c r="AV25" s="181"/>
      <c r="AW25" s="181"/>
      <c r="AX25" s="181"/>
      <c r="AY25" s="181"/>
      <c r="AZ25" s="181" t="s">
        <v>124</v>
      </c>
      <c r="BA25" s="181"/>
      <c r="BB25" s="181"/>
      <c r="BC25" s="181"/>
      <c r="BD25" s="181"/>
      <c r="BE25" s="181"/>
      <c r="BF25" s="181"/>
    </row>
    <row r="26" spans="2:93" ht="18.75" customHeight="1" x14ac:dyDescent="0.15">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80"/>
      <c r="AY26" s="180"/>
      <c r="AZ26" s="180"/>
      <c r="BA26" s="180"/>
      <c r="BB26" s="180"/>
      <c r="BC26" s="180"/>
      <c r="BD26" s="180"/>
      <c r="BE26" s="180"/>
      <c r="BF26" s="180"/>
    </row>
  </sheetData>
  <sheetProtection password="CC27" sheet="1" objects="1" scenarios="1" selectLockedCells="1"/>
  <mergeCells count="164">
    <mergeCell ref="BO10:CA10"/>
    <mergeCell ref="BB10:BN10"/>
    <mergeCell ref="AB11:AN11"/>
    <mergeCell ref="C13:Z13"/>
    <mergeCell ref="C14:Z14"/>
    <mergeCell ref="AR6:AS6"/>
    <mergeCell ref="AT6:AV6"/>
    <mergeCell ref="AW6:BA6"/>
    <mergeCell ref="BB6:BD6"/>
    <mergeCell ref="BJ6:BN6"/>
    <mergeCell ref="BO11:CA11"/>
    <mergeCell ref="BB11:BN11"/>
    <mergeCell ref="AB10:AN10"/>
    <mergeCell ref="C15:Z15"/>
    <mergeCell ref="AB13:AN13"/>
    <mergeCell ref="AB14:AN14"/>
    <mergeCell ref="B6:AA6"/>
    <mergeCell ref="AJ6:AN6"/>
    <mergeCell ref="AO6:AQ6"/>
    <mergeCell ref="AB8:AN8"/>
    <mergeCell ref="AO8:BA8"/>
    <mergeCell ref="CB5:CO5"/>
    <mergeCell ref="BO8:CA8"/>
    <mergeCell ref="BB8:BN8"/>
    <mergeCell ref="BB5:CA5"/>
    <mergeCell ref="CB8:CO8"/>
    <mergeCell ref="BR7:BS7"/>
    <mergeCell ref="BT7:BV7"/>
    <mergeCell ref="BW7:CA7"/>
    <mergeCell ref="BJ7:BN7"/>
    <mergeCell ref="BO7:BQ7"/>
    <mergeCell ref="BT6:BV6"/>
    <mergeCell ref="AB5:BA5"/>
    <mergeCell ref="CB6:CO6"/>
    <mergeCell ref="BW6:CA6"/>
    <mergeCell ref="BE6:BF6"/>
    <mergeCell ref="BG6:BI6"/>
    <mergeCell ref="CB15:CO15"/>
    <mergeCell ref="BO15:CA15"/>
    <mergeCell ref="BB15:BN15"/>
    <mergeCell ref="CB14:CO14"/>
    <mergeCell ref="BO14:CA14"/>
    <mergeCell ref="BB14:BN14"/>
    <mergeCell ref="BO12:CA12"/>
    <mergeCell ref="BB12:BN12"/>
    <mergeCell ref="AO12:BA12"/>
    <mergeCell ref="AO14:BA14"/>
    <mergeCell ref="AO15:BA15"/>
    <mergeCell ref="CB13:CO13"/>
    <mergeCell ref="BO13:CA13"/>
    <mergeCell ref="BB13:BN13"/>
    <mergeCell ref="AO13:BA13"/>
    <mergeCell ref="CB11:CO11"/>
    <mergeCell ref="CB12:CO12"/>
    <mergeCell ref="AO10:BA10"/>
    <mergeCell ref="AO11:BA11"/>
    <mergeCell ref="C18:I18"/>
    <mergeCell ref="J18:P18"/>
    <mergeCell ref="Q18:W18"/>
    <mergeCell ref="X18:AD18"/>
    <mergeCell ref="B4:D4"/>
    <mergeCell ref="B17:D17"/>
    <mergeCell ref="F17:AG17"/>
    <mergeCell ref="C9:Z9"/>
    <mergeCell ref="C10:Z10"/>
    <mergeCell ref="C11:Z11"/>
    <mergeCell ref="AE7:AF7"/>
    <mergeCell ref="AG7:AI7"/>
    <mergeCell ref="C12:Z12"/>
    <mergeCell ref="AB7:AD7"/>
    <mergeCell ref="AB12:AN12"/>
    <mergeCell ref="F4:AG4"/>
    <mergeCell ref="AB9:AN9"/>
    <mergeCell ref="AE6:AF6"/>
    <mergeCell ref="AG6:AI6"/>
    <mergeCell ref="AB15:AN15"/>
    <mergeCell ref="BN19:BT19"/>
    <mergeCell ref="BU19:CA19"/>
    <mergeCell ref="AZ19:BF19"/>
    <mergeCell ref="BG19:BM19"/>
    <mergeCell ref="BG22:BM22"/>
    <mergeCell ref="BN22:BT22"/>
    <mergeCell ref="CI19:CO19"/>
    <mergeCell ref="CI18:CO18"/>
    <mergeCell ref="C19:I19"/>
    <mergeCell ref="J19:P19"/>
    <mergeCell ref="Q19:W19"/>
    <mergeCell ref="X19:AD19"/>
    <mergeCell ref="AE19:AK19"/>
    <mergeCell ref="AL19:AR19"/>
    <mergeCell ref="AS19:AY19"/>
    <mergeCell ref="BG18:BM18"/>
    <mergeCell ref="BN18:BT18"/>
    <mergeCell ref="BU18:CA18"/>
    <mergeCell ref="CB18:CH18"/>
    <mergeCell ref="AE18:AK18"/>
    <mergeCell ref="AL18:AR18"/>
    <mergeCell ref="AS18:AY18"/>
    <mergeCell ref="AZ18:BF18"/>
    <mergeCell ref="CB19:CH19"/>
    <mergeCell ref="AS23:AY23"/>
    <mergeCell ref="AZ23:BF23"/>
    <mergeCell ref="C23:I23"/>
    <mergeCell ref="J23:P23"/>
    <mergeCell ref="Q23:W23"/>
    <mergeCell ref="X23:AD23"/>
    <mergeCell ref="BU22:CA22"/>
    <mergeCell ref="CB22:CH22"/>
    <mergeCell ref="AE22:AK22"/>
    <mergeCell ref="AL22:AR22"/>
    <mergeCell ref="AS22:AY22"/>
    <mergeCell ref="AZ22:BF22"/>
    <mergeCell ref="C22:I22"/>
    <mergeCell ref="J22:P22"/>
    <mergeCell ref="Q22:W22"/>
    <mergeCell ref="X22:AD22"/>
    <mergeCell ref="AE26:AK26"/>
    <mergeCell ref="AL26:AR26"/>
    <mergeCell ref="AS26:AY26"/>
    <mergeCell ref="AZ26:BF26"/>
    <mergeCell ref="AL25:AR25"/>
    <mergeCell ref="AS25:AY25"/>
    <mergeCell ref="CH1:CO1"/>
    <mergeCell ref="C26:I26"/>
    <mergeCell ref="J26:P26"/>
    <mergeCell ref="Q26:W26"/>
    <mergeCell ref="X26:AD26"/>
    <mergeCell ref="C21:CH21"/>
    <mergeCell ref="C25:I25"/>
    <mergeCell ref="J25:P25"/>
    <mergeCell ref="Q25:W25"/>
    <mergeCell ref="X25:AD25"/>
    <mergeCell ref="AE25:AK25"/>
    <mergeCell ref="AZ25:BF25"/>
    <mergeCell ref="BG23:BM23"/>
    <mergeCell ref="BN23:BT23"/>
    <mergeCell ref="BU23:CA23"/>
    <mergeCell ref="CB23:CH23"/>
    <mergeCell ref="AE23:AK23"/>
    <mergeCell ref="AL23:AR23"/>
    <mergeCell ref="B2:P2"/>
    <mergeCell ref="Q2:AA2"/>
    <mergeCell ref="AC2:AQ2"/>
    <mergeCell ref="AR2:BB2"/>
    <mergeCell ref="CB10:CO10"/>
    <mergeCell ref="B5:AA5"/>
    <mergeCell ref="B7:AA7"/>
    <mergeCell ref="B8:AA8"/>
    <mergeCell ref="BB7:BD7"/>
    <mergeCell ref="CB9:CO9"/>
    <mergeCell ref="CB7:CO7"/>
    <mergeCell ref="BO9:CA9"/>
    <mergeCell ref="BB9:BN9"/>
    <mergeCell ref="AJ7:AN7"/>
    <mergeCell ref="AO7:AQ7"/>
    <mergeCell ref="BE7:BF7"/>
    <mergeCell ref="BG7:BI7"/>
    <mergeCell ref="AR7:AS7"/>
    <mergeCell ref="AT7:AV7"/>
    <mergeCell ref="AW7:BA7"/>
    <mergeCell ref="AO9:BA9"/>
    <mergeCell ref="AB6:AD6"/>
    <mergeCell ref="BO6:BQ6"/>
    <mergeCell ref="BR6:BS6"/>
  </mergeCells>
  <phoneticPr fontId="2"/>
  <dataValidations count="1">
    <dataValidation imeMode="halfAlpha" allowBlank="1" showInputMessage="1" showErrorMessage="1" sqref="AB6:AD7 AG6:AI7 AO6:AQ7 AT6:AV7 BB6:BD7 BG6:BI7 BO6:BQ7 BT6:BV7 C19:CO19 C23:CH23 C26:BF26 AB9:CA14" xr:uid="{00000000-0002-0000-0300-000000000000}"/>
  </dataValidations>
  <pageMargins left="0.78740157480314965" right="0.78740157480314965" top="0.98425196850393704" bottom="0.19685039370078741" header="0.51181102362204722" footer="0.51181102362204722"/>
  <pageSetup paperSize="9" orientation="landscape" blackAndWhite="1" horizontalDpi="300" verticalDpi="300" r:id="rId1"/>
  <headerFooter alignWithMargins="0"/>
  <ignoredErrors>
    <ignoredError sqref="CW10 CV9"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CZ40"/>
  <sheetViews>
    <sheetView showGridLines="0" zoomScaleNormal="100" workbookViewId="0">
      <selection activeCell="AD6" sqref="AD6:BB7"/>
    </sheetView>
  </sheetViews>
  <sheetFormatPr defaultColWidth="1.25" defaultRowHeight="12.75" customHeight="1" x14ac:dyDescent="0.15"/>
  <cols>
    <col min="1" max="16384" width="1.25" style="1"/>
  </cols>
  <sheetData>
    <row r="1" spans="2:104" ht="12.75" customHeight="1" x14ac:dyDescent="0.15">
      <c r="B1" s="1" t="s">
        <v>125</v>
      </c>
      <c r="CR1" s="144" t="s">
        <v>63</v>
      </c>
      <c r="CS1" s="144"/>
      <c r="CT1" s="144"/>
      <c r="CU1" s="144"/>
      <c r="CV1" s="144"/>
      <c r="CW1" s="144"/>
      <c r="CX1" s="144"/>
      <c r="CY1" s="144"/>
    </row>
    <row r="2" spans="2:104" ht="12.75" customHeight="1" x14ac:dyDescent="0.15">
      <c r="B2" s="154" t="s">
        <v>32</v>
      </c>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2"/>
      <c r="AC2" s="155" t="s">
        <v>33</v>
      </c>
      <c r="AD2" s="155"/>
      <c r="AE2" s="155"/>
      <c r="AF2" s="155"/>
      <c r="AG2" s="155"/>
      <c r="AH2" s="155"/>
      <c r="AI2" s="155"/>
      <c r="AJ2" s="155"/>
      <c r="AK2" s="155"/>
      <c r="AL2" s="155"/>
      <c r="AM2" s="155"/>
      <c r="AN2" s="155"/>
      <c r="AO2" s="155"/>
      <c r="AP2" s="155"/>
      <c r="AQ2" s="155"/>
      <c r="AR2" s="154"/>
      <c r="AS2" s="154"/>
      <c r="AT2" s="154"/>
      <c r="AU2" s="154"/>
      <c r="AV2" s="154"/>
      <c r="AW2" s="154"/>
      <c r="AX2" s="154"/>
      <c r="AY2" s="154"/>
      <c r="AZ2" s="154"/>
      <c r="BA2" s="154"/>
      <c r="BB2" s="154"/>
    </row>
    <row r="4" spans="2:104" ht="12.75" customHeight="1" x14ac:dyDescent="0.15">
      <c r="B4" s="219">
        <v>18</v>
      </c>
      <c r="C4" s="220"/>
      <c r="D4" s="228"/>
      <c r="E4" s="153" t="s">
        <v>129</v>
      </c>
      <c r="F4" s="122"/>
      <c r="G4" s="122"/>
      <c r="H4" s="122"/>
      <c r="I4" s="122"/>
      <c r="J4" s="122"/>
      <c r="K4" s="122"/>
      <c r="L4" s="122"/>
      <c r="M4" s="122"/>
      <c r="N4" s="122"/>
      <c r="O4" s="122"/>
      <c r="P4" s="122"/>
      <c r="Q4" s="122"/>
      <c r="R4" s="122"/>
      <c r="S4" s="122"/>
      <c r="T4" s="122"/>
      <c r="U4" s="122"/>
      <c r="V4" s="122"/>
      <c r="W4" s="122"/>
      <c r="X4" s="122"/>
      <c r="Y4" s="122"/>
      <c r="Z4" s="122"/>
      <c r="AA4" s="122"/>
      <c r="AB4" s="122"/>
      <c r="AC4" s="122"/>
      <c r="AD4" s="153" t="s">
        <v>126</v>
      </c>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57"/>
      <c r="BC4" s="153" t="s">
        <v>127</v>
      </c>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157"/>
      <c r="CB4" s="153" t="s">
        <v>128</v>
      </c>
      <c r="CC4" s="122"/>
      <c r="CD4" s="122"/>
      <c r="CE4" s="122"/>
      <c r="CF4" s="122"/>
      <c r="CG4" s="122"/>
      <c r="CH4" s="122"/>
      <c r="CI4" s="122"/>
      <c r="CJ4" s="122"/>
      <c r="CK4" s="122"/>
      <c r="CL4" s="122"/>
      <c r="CM4" s="122"/>
      <c r="CN4" s="122"/>
      <c r="CO4" s="122"/>
      <c r="CP4" s="122"/>
      <c r="CQ4" s="122"/>
      <c r="CR4" s="122"/>
      <c r="CS4" s="122"/>
      <c r="CT4" s="122"/>
      <c r="CU4" s="122"/>
      <c r="CV4" s="122"/>
      <c r="CW4" s="122"/>
      <c r="CX4" s="122"/>
      <c r="CY4" s="122"/>
      <c r="CZ4" s="157"/>
    </row>
    <row r="5" spans="2:104" ht="12.75" customHeight="1" x14ac:dyDescent="0.15">
      <c r="B5" s="230" t="s">
        <v>143</v>
      </c>
      <c r="C5" s="231"/>
      <c r="D5" s="232"/>
      <c r="E5" s="123"/>
      <c r="F5" s="116"/>
      <c r="G5" s="116"/>
      <c r="H5" s="116"/>
      <c r="I5" s="116"/>
      <c r="J5" s="116"/>
      <c r="K5" s="116"/>
      <c r="L5" s="116"/>
      <c r="M5" s="116"/>
      <c r="N5" s="116"/>
      <c r="O5" s="116"/>
      <c r="P5" s="116"/>
      <c r="Q5" s="116"/>
      <c r="R5" s="116"/>
      <c r="S5" s="116"/>
      <c r="T5" s="116"/>
      <c r="U5" s="116"/>
      <c r="V5" s="116"/>
      <c r="W5" s="116"/>
      <c r="X5" s="116"/>
      <c r="Y5" s="116"/>
      <c r="Z5" s="116"/>
      <c r="AA5" s="116"/>
      <c r="AB5" s="116"/>
      <c r="AC5" s="116"/>
      <c r="AD5" s="194" t="s">
        <v>28</v>
      </c>
      <c r="AE5" s="195"/>
      <c r="AF5" s="195"/>
      <c r="AG5" s="195"/>
      <c r="AH5" s="195"/>
      <c r="AI5" s="195"/>
      <c r="AJ5" s="195"/>
      <c r="AK5" s="195"/>
      <c r="AL5" s="195"/>
      <c r="AM5" s="195"/>
      <c r="AN5" s="195"/>
      <c r="AO5" s="195"/>
      <c r="AP5" s="195"/>
      <c r="AQ5" s="195"/>
      <c r="AR5" s="195"/>
      <c r="AS5" s="195"/>
      <c r="AT5" s="195"/>
      <c r="AU5" s="195"/>
      <c r="AV5" s="195"/>
      <c r="AW5" s="195"/>
      <c r="AX5" s="195"/>
      <c r="AY5" s="195"/>
      <c r="AZ5" s="195"/>
      <c r="BA5" s="195"/>
      <c r="BB5" s="196"/>
      <c r="BC5" s="194" t="s">
        <v>28</v>
      </c>
      <c r="BD5" s="195"/>
      <c r="BE5" s="195"/>
      <c r="BF5" s="195"/>
      <c r="BG5" s="195"/>
      <c r="BH5" s="195"/>
      <c r="BI5" s="195"/>
      <c r="BJ5" s="195"/>
      <c r="BK5" s="195"/>
      <c r="BL5" s="195"/>
      <c r="BM5" s="195"/>
      <c r="BN5" s="195"/>
      <c r="BO5" s="195"/>
      <c r="BP5" s="195"/>
      <c r="BQ5" s="195"/>
      <c r="BR5" s="195"/>
      <c r="BS5" s="195"/>
      <c r="BT5" s="195"/>
      <c r="BU5" s="195"/>
      <c r="BV5" s="195"/>
      <c r="BW5" s="195"/>
      <c r="BX5" s="195"/>
      <c r="BY5" s="195"/>
      <c r="BZ5" s="195"/>
      <c r="CA5" s="196"/>
      <c r="CB5" s="194" t="s">
        <v>28</v>
      </c>
      <c r="CC5" s="195"/>
      <c r="CD5" s="195"/>
      <c r="CE5" s="195"/>
      <c r="CF5" s="195"/>
      <c r="CG5" s="195"/>
      <c r="CH5" s="195"/>
      <c r="CI5" s="195"/>
      <c r="CJ5" s="195"/>
      <c r="CK5" s="195"/>
      <c r="CL5" s="195"/>
      <c r="CM5" s="195"/>
      <c r="CN5" s="195"/>
      <c r="CO5" s="195"/>
      <c r="CP5" s="195"/>
      <c r="CQ5" s="195"/>
      <c r="CR5" s="195"/>
      <c r="CS5" s="195"/>
      <c r="CT5" s="195"/>
      <c r="CU5" s="195"/>
      <c r="CV5" s="195"/>
      <c r="CW5" s="195"/>
      <c r="CX5" s="195"/>
      <c r="CY5" s="195"/>
      <c r="CZ5" s="196"/>
    </row>
    <row r="6" spans="2:104" ht="12.75" customHeight="1" x14ac:dyDescent="0.15">
      <c r="B6" s="230"/>
      <c r="C6" s="231"/>
      <c r="D6" s="232"/>
      <c r="E6" s="24"/>
      <c r="F6" s="122" t="s">
        <v>133</v>
      </c>
      <c r="G6" s="122"/>
      <c r="H6" s="122"/>
      <c r="I6" s="225" t="s">
        <v>157</v>
      </c>
      <c r="J6" s="225"/>
      <c r="K6" s="225"/>
      <c r="L6" s="225"/>
      <c r="M6" s="225"/>
      <c r="N6" s="225"/>
      <c r="O6" s="225"/>
      <c r="P6" s="225"/>
      <c r="Q6" s="225"/>
      <c r="R6" s="225"/>
      <c r="S6" s="225"/>
      <c r="T6" s="225"/>
      <c r="U6" s="225"/>
      <c r="V6" s="225"/>
      <c r="W6" s="225"/>
      <c r="X6" s="225"/>
      <c r="Y6" s="225"/>
      <c r="Z6" s="225"/>
      <c r="AA6" s="225"/>
      <c r="AB6" s="225"/>
      <c r="AC6" s="25"/>
      <c r="AD6" s="176"/>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244"/>
      <c r="BD6" s="244"/>
      <c r="BE6" s="244"/>
      <c r="BF6" s="244"/>
      <c r="BG6" s="244"/>
      <c r="BH6" s="244"/>
      <c r="BI6" s="244"/>
      <c r="BJ6" s="244"/>
      <c r="BK6" s="244"/>
      <c r="BL6" s="244"/>
      <c r="BM6" s="244"/>
      <c r="BN6" s="244"/>
      <c r="BO6" s="244"/>
      <c r="BP6" s="244"/>
      <c r="BQ6" s="244"/>
      <c r="BR6" s="244"/>
      <c r="BS6" s="244"/>
      <c r="BT6" s="244"/>
      <c r="BU6" s="244"/>
      <c r="BV6" s="244"/>
      <c r="BW6" s="244"/>
      <c r="BX6" s="244"/>
      <c r="BY6" s="244"/>
      <c r="BZ6" s="244"/>
      <c r="CA6" s="244"/>
      <c r="CB6" s="251" t="s">
        <v>130</v>
      </c>
      <c r="CC6" s="249"/>
      <c r="CD6" s="248"/>
      <c r="CE6" s="248"/>
      <c r="CF6" s="248"/>
      <c r="CG6" s="248"/>
      <c r="CH6" s="248"/>
      <c r="CI6" s="248"/>
      <c r="CJ6" s="248"/>
      <c r="CK6" s="248"/>
      <c r="CL6" s="248"/>
      <c r="CM6" s="248"/>
      <c r="CN6" s="248"/>
      <c r="CO6" s="248"/>
      <c r="CP6" s="248"/>
      <c r="CQ6" s="248"/>
      <c r="CR6" s="248"/>
      <c r="CS6" s="248"/>
      <c r="CT6" s="248"/>
      <c r="CU6" s="248"/>
      <c r="CV6" s="248"/>
      <c r="CW6" s="248"/>
      <c r="CX6" s="248"/>
      <c r="CY6" s="249" t="s">
        <v>131</v>
      </c>
      <c r="CZ6" s="250"/>
    </row>
    <row r="7" spans="2:104" ht="12.75" customHeight="1" x14ac:dyDescent="0.15">
      <c r="B7" s="230"/>
      <c r="C7" s="231"/>
      <c r="D7" s="232"/>
      <c r="E7" s="26"/>
      <c r="F7" s="116"/>
      <c r="G7" s="116"/>
      <c r="H7" s="116"/>
      <c r="I7" s="229" t="s">
        <v>138</v>
      </c>
      <c r="J7" s="229"/>
      <c r="K7" s="229"/>
      <c r="L7" s="229"/>
      <c r="M7" s="229"/>
      <c r="N7" s="229"/>
      <c r="O7" s="229"/>
      <c r="P7" s="229"/>
      <c r="Q7" s="229"/>
      <c r="R7" s="229"/>
      <c r="S7" s="229"/>
      <c r="T7" s="229"/>
      <c r="U7" s="229"/>
      <c r="V7" s="229"/>
      <c r="W7" s="229"/>
      <c r="X7" s="229"/>
      <c r="Y7" s="229"/>
      <c r="Z7" s="229"/>
      <c r="AA7" s="229"/>
      <c r="AB7" s="229"/>
      <c r="AC7" s="27"/>
      <c r="AD7" s="176"/>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244"/>
      <c r="BD7" s="244"/>
      <c r="BE7" s="244"/>
      <c r="BF7" s="244"/>
      <c r="BG7" s="244"/>
      <c r="BH7" s="244"/>
      <c r="BI7" s="244"/>
      <c r="BJ7" s="244"/>
      <c r="BK7" s="244"/>
      <c r="BL7" s="244"/>
      <c r="BM7" s="244"/>
      <c r="BN7" s="244"/>
      <c r="BO7" s="244"/>
      <c r="BP7" s="244"/>
      <c r="BQ7" s="244"/>
      <c r="BR7" s="244"/>
      <c r="BS7" s="244"/>
      <c r="BT7" s="244"/>
      <c r="BU7" s="244"/>
      <c r="BV7" s="244"/>
      <c r="BW7" s="244"/>
      <c r="BX7" s="244"/>
      <c r="BY7" s="244"/>
      <c r="BZ7" s="244"/>
      <c r="CA7" s="244"/>
      <c r="CB7" s="245">
        <f>AD6</f>
        <v>0</v>
      </c>
      <c r="CC7" s="246"/>
      <c r="CD7" s="246"/>
      <c r="CE7" s="246"/>
      <c r="CF7" s="246"/>
      <c r="CG7" s="246"/>
      <c r="CH7" s="246"/>
      <c r="CI7" s="246"/>
      <c r="CJ7" s="246"/>
      <c r="CK7" s="246"/>
      <c r="CL7" s="246"/>
      <c r="CM7" s="246"/>
      <c r="CN7" s="246"/>
      <c r="CO7" s="246"/>
      <c r="CP7" s="246"/>
      <c r="CQ7" s="246"/>
      <c r="CR7" s="246"/>
      <c r="CS7" s="246"/>
      <c r="CT7" s="246"/>
      <c r="CU7" s="246"/>
      <c r="CV7" s="246"/>
      <c r="CW7" s="246"/>
      <c r="CX7" s="246"/>
      <c r="CY7" s="246"/>
      <c r="CZ7" s="247"/>
    </row>
    <row r="8" spans="2:104" ht="12.75" customHeight="1" x14ac:dyDescent="0.15">
      <c r="B8" s="230"/>
      <c r="C8" s="231"/>
      <c r="D8" s="232"/>
      <c r="E8" s="24"/>
      <c r="F8" s="122" t="s">
        <v>134</v>
      </c>
      <c r="G8" s="122"/>
      <c r="H8" s="122"/>
      <c r="I8" s="225" t="s">
        <v>139</v>
      </c>
      <c r="J8" s="225"/>
      <c r="K8" s="225"/>
      <c r="L8" s="225"/>
      <c r="M8" s="225"/>
      <c r="N8" s="225"/>
      <c r="O8" s="225"/>
      <c r="P8" s="225"/>
      <c r="Q8" s="225"/>
      <c r="R8" s="225"/>
      <c r="S8" s="225"/>
      <c r="T8" s="225"/>
      <c r="U8" s="225"/>
      <c r="V8" s="225"/>
      <c r="W8" s="225"/>
      <c r="X8" s="225"/>
      <c r="Y8" s="225"/>
      <c r="Z8" s="225"/>
      <c r="AA8" s="225"/>
      <c r="AB8" s="225"/>
      <c r="AC8" s="25"/>
      <c r="AD8" s="176"/>
      <c r="AE8" s="180"/>
      <c r="AF8" s="180"/>
      <c r="AG8" s="180"/>
      <c r="AH8" s="180"/>
      <c r="AI8" s="180"/>
      <c r="AJ8" s="180"/>
      <c r="AK8" s="180"/>
      <c r="AL8" s="180"/>
      <c r="AM8" s="180"/>
      <c r="AN8" s="180"/>
      <c r="AO8" s="180"/>
      <c r="AP8" s="180"/>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239">
        <f>AD8+BC8</f>
        <v>0</v>
      </c>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row>
    <row r="9" spans="2:104" ht="12.75" customHeight="1" x14ac:dyDescent="0.15">
      <c r="B9" s="230"/>
      <c r="C9" s="231"/>
      <c r="D9" s="232"/>
      <c r="E9" s="26"/>
      <c r="F9" s="116"/>
      <c r="G9" s="116"/>
      <c r="H9" s="116"/>
      <c r="I9" s="229"/>
      <c r="J9" s="229"/>
      <c r="K9" s="229"/>
      <c r="L9" s="229"/>
      <c r="M9" s="229"/>
      <c r="N9" s="229"/>
      <c r="O9" s="229"/>
      <c r="P9" s="229"/>
      <c r="Q9" s="229"/>
      <c r="R9" s="229"/>
      <c r="S9" s="229"/>
      <c r="T9" s="229"/>
      <c r="U9" s="229"/>
      <c r="V9" s="229"/>
      <c r="W9" s="229"/>
      <c r="X9" s="229"/>
      <c r="Y9" s="229"/>
      <c r="Z9" s="229"/>
      <c r="AA9" s="229"/>
      <c r="AB9" s="229"/>
      <c r="AC9" s="27"/>
      <c r="AD9" s="176"/>
      <c r="AE9" s="180"/>
      <c r="AF9" s="180"/>
      <c r="AG9" s="180"/>
      <c r="AH9" s="180"/>
      <c r="AI9" s="180"/>
      <c r="AJ9" s="180"/>
      <c r="AK9" s="180"/>
      <c r="AL9" s="180"/>
      <c r="AM9" s="180"/>
      <c r="AN9" s="180"/>
      <c r="AO9" s="180"/>
      <c r="AP9" s="180"/>
      <c r="AQ9" s="180"/>
      <c r="AR9" s="180"/>
      <c r="AS9" s="180"/>
      <c r="AT9" s="180"/>
      <c r="AU9" s="180"/>
      <c r="AV9" s="180"/>
      <c r="AW9" s="180"/>
      <c r="AX9" s="180"/>
      <c r="AY9" s="180"/>
      <c r="AZ9" s="180"/>
      <c r="BA9" s="180"/>
      <c r="BB9" s="180"/>
      <c r="BC9" s="180"/>
      <c r="BD9" s="180"/>
      <c r="BE9" s="180"/>
      <c r="BF9" s="180"/>
      <c r="BG9" s="180"/>
      <c r="BH9" s="180"/>
      <c r="BI9" s="180"/>
      <c r="BJ9" s="180"/>
      <c r="BK9" s="180"/>
      <c r="BL9" s="180"/>
      <c r="BM9" s="180"/>
      <c r="BN9" s="180"/>
      <c r="BO9" s="180"/>
      <c r="BP9" s="180"/>
      <c r="BQ9" s="180"/>
      <c r="BR9" s="180"/>
      <c r="BS9" s="180"/>
      <c r="BT9" s="180"/>
      <c r="BU9" s="180"/>
      <c r="BV9" s="180"/>
      <c r="BW9" s="180"/>
      <c r="BX9" s="180"/>
      <c r="BY9" s="180"/>
      <c r="BZ9" s="180"/>
      <c r="CA9" s="180"/>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row>
    <row r="10" spans="2:104" ht="12.75" customHeight="1" x14ac:dyDescent="0.15">
      <c r="B10" s="230"/>
      <c r="C10" s="231"/>
      <c r="D10" s="232"/>
      <c r="E10" s="24"/>
      <c r="F10" s="122" t="s">
        <v>135</v>
      </c>
      <c r="G10" s="122"/>
      <c r="H10" s="122"/>
      <c r="I10" s="225" t="s">
        <v>140</v>
      </c>
      <c r="J10" s="225"/>
      <c r="K10" s="225"/>
      <c r="L10" s="225"/>
      <c r="M10" s="225"/>
      <c r="N10" s="225"/>
      <c r="O10" s="225"/>
      <c r="P10" s="225"/>
      <c r="Q10" s="225"/>
      <c r="R10" s="225"/>
      <c r="S10" s="225"/>
      <c r="T10" s="225"/>
      <c r="U10" s="225"/>
      <c r="V10" s="225"/>
      <c r="W10" s="225"/>
      <c r="X10" s="225"/>
      <c r="Y10" s="225"/>
      <c r="Z10" s="225"/>
      <c r="AA10" s="225"/>
      <c r="AB10" s="225"/>
      <c r="AC10" s="25"/>
      <c r="AD10" s="243"/>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180"/>
      <c r="BD10" s="180"/>
      <c r="BE10" s="180"/>
      <c r="BF10" s="180"/>
      <c r="BG10" s="180"/>
      <c r="BH10" s="180"/>
      <c r="BI10" s="180"/>
      <c r="BJ10" s="180"/>
      <c r="BK10" s="180"/>
      <c r="BL10" s="180"/>
      <c r="BM10" s="180"/>
      <c r="BN10" s="180"/>
      <c r="BO10" s="180"/>
      <c r="BP10" s="180"/>
      <c r="BQ10" s="180"/>
      <c r="BR10" s="180"/>
      <c r="BS10" s="180"/>
      <c r="BT10" s="180"/>
      <c r="BU10" s="180"/>
      <c r="BV10" s="180"/>
      <c r="BW10" s="180"/>
      <c r="BX10" s="180"/>
      <c r="BY10" s="180"/>
      <c r="BZ10" s="180"/>
      <c r="CA10" s="180"/>
      <c r="CB10" s="239">
        <f>BC10</f>
        <v>0</v>
      </c>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row>
    <row r="11" spans="2:104" ht="12.75" customHeight="1" x14ac:dyDescent="0.15">
      <c r="B11" s="230"/>
      <c r="C11" s="231"/>
      <c r="D11" s="232"/>
      <c r="E11" s="26"/>
      <c r="F11" s="116"/>
      <c r="G11" s="116"/>
      <c r="H11" s="116"/>
      <c r="I11" s="229"/>
      <c r="J11" s="229"/>
      <c r="K11" s="229"/>
      <c r="L11" s="229"/>
      <c r="M11" s="229"/>
      <c r="N11" s="229"/>
      <c r="O11" s="229"/>
      <c r="P11" s="229"/>
      <c r="Q11" s="229"/>
      <c r="R11" s="229"/>
      <c r="S11" s="229"/>
      <c r="T11" s="229"/>
      <c r="U11" s="229"/>
      <c r="V11" s="229"/>
      <c r="W11" s="229"/>
      <c r="X11" s="229"/>
      <c r="Y11" s="229"/>
      <c r="Z11" s="229"/>
      <c r="AA11" s="229"/>
      <c r="AB11" s="229"/>
      <c r="AC11" s="27"/>
      <c r="AD11" s="243"/>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180"/>
      <c r="BD11" s="180"/>
      <c r="BE11" s="180"/>
      <c r="BF11" s="180"/>
      <c r="BG11" s="180"/>
      <c r="BH11" s="180"/>
      <c r="BI11" s="180"/>
      <c r="BJ11" s="180"/>
      <c r="BK11" s="180"/>
      <c r="BL11" s="180"/>
      <c r="BM11" s="180"/>
      <c r="BN11" s="180"/>
      <c r="BO11" s="180"/>
      <c r="BP11" s="180"/>
      <c r="BQ11" s="180"/>
      <c r="BR11" s="180"/>
      <c r="BS11" s="180"/>
      <c r="BT11" s="180"/>
      <c r="BU11" s="180"/>
      <c r="BV11" s="180"/>
      <c r="BW11" s="180"/>
      <c r="BX11" s="180"/>
      <c r="BY11" s="180"/>
      <c r="BZ11" s="180"/>
      <c r="CA11" s="180"/>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row>
    <row r="12" spans="2:104" ht="12.75" customHeight="1" x14ac:dyDescent="0.15">
      <c r="B12" s="230"/>
      <c r="C12" s="231"/>
      <c r="D12" s="232"/>
      <c r="E12" s="24"/>
      <c r="F12" s="122" t="s">
        <v>136</v>
      </c>
      <c r="G12" s="122"/>
      <c r="H12" s="122"/>
      <c r="I12" s="122" t="s">
        <v>141</v>
      </c>
      <c r="J12" s="122"/>
      <c r="K12" s="122"/>
      <c r="L12" s="122"/>
      <c r="M12" s="122"/>
      <c r="N12" s="122"/>
      <c r="O12" s="122"/>
      <c r="P12" s="122"/>
      <c r="Q12" s="122"/>
      <c r="R12" s="122"/>
      <c r="S12" s="122"/>
      <c r="T12" s="122"/>
      <c r="U12" s="122"/>
      <c r="V12" s="122"/>
      <c r="W12" s="122"/>
      <c r="X12" s="122"/>
      <c r="Y12" s="122"/>
      <c r="Z12" s="122"/>
      <c r="AA12" s="122"/>
      <c r="AB12" s="122"/>
      <c r="AC12" s="25"/>
      <c r="AD12" s="242">
        <f>AD6+AD8</f>
        <v>0</v>
      </c>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f>BC8+BC10</f>
        <v>0</v>
      </c>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40" t="s">
        <v>132</v>
      </c>
      <c r="CC12" s="240"/>
      <c r="CD12" s="241"/>
      <c r="CE12" s="242">
        <f>AD12+BC12</f>
        <v>0</v>
      </c>
      <c r="CF12" s="239"/>
      <c r="CG12" s="239"/>
      <c r="CH12" s="239"/>
      <c r="CI12" s="239"/>
      <c r="CJ12" s="239"/>
      <c r="CK12" s="239"/>
      <c r="CL12" s="239"/>
      <c r="CM12" s="239"/>
      <c r="CN12" s="239"/>
      <c r="CO12" s="239"/>
      <c r="CP12" s="239"/>
      <c r="CQ12" s="239"/>
      <c r="CR12" s="239"/>
      <c r="CS12" s="239"/>
      <c r="CT12" s="239"/>
      <c r="CU12" s="239"/>
      <c r="CV12" s="239"/>
      <c r="CW12" s="239"/>
      <c r="CX12" s="239"/>
      <c r="CY12" s="239"/>
      <c r="CZ12" s="239"/>
    </row>
    <row r="13" spans="2:104" ht="12.75" customHeight="1" x14ac:dyDescent="0.15">
      <c r="B13" s="230"/>
      <c r="C13" s="231"/>
      <c r="D13" s="232"/>
      <c r="E13" s="2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27"/>
      <c r="AD13" s="242"/>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40"/>
      <c r="CC13" s="240"/>
      <c r="CD13" s="241"/>
      <c r="CE13" s="242"/>
      <c r="CF13" s="239"/>
      <c r="CG13" s="239"/>
      <c r="CH13" s="239"/>
      <c r="CI13" s="239"/>
      <c r="CJ13" s="239"/>
      <c r="CK13" s="239"/>
      <c r="CL13" s="239"/>
      <c r="CM13" s="239"/>
      <c r="CN13" s="239"/>
      <c r="CO13" s="239"/>
      <c r="CP13" s="239"/>
      <c r="CQ13" s="239"/>
      <c r="CR13" s="239"/>
      <c r="CS13" s="239"/>
      <c r="CT13" s="239"/>
      <c r="CU13" s="239"/>
      <c r="CV13" s="239"/>
      <c r="CW13" s="239"/>
      <c r="CX13" s="239"/>
      <c r="CY13" s="239"/>
      <c r="CZ13" s="239"/>
    </row>
    <row r="14" spans="2:104" ht="12.75" customHeight="1" x14ac:dyDescent="0.15">
      <c r="B14" s="230"/>
      <c r="C14" s="231"/>
      <c r="D14" s="232"/>
      <c r="E14" s="24"/>
      <c r="F14" s="122" t="s">
        <v>137</v>
      </c>
      <c r="G14" s="122"/>
      <c r="H14" s="122"/>
      <c r="I14" s="122" t="s">
        <v>142</v>
      </c>
      <c r="J14" s="122"/>
      <c r="K14" s="122"/>
      <c r="L14" s="122"/>
      <c r="M14" s="122"/>
      <c r="N14" s="122"/>
      <c r="O14" s="122"/>
      <c r="P14" s="122"/>
      <c r="Q14" s="122"/>
      <c r="R14" s="122"/>
      <c r="S14" s="122"/>
      <c r="T14" s="122"/>
      <c r="U14" s="122"/>
      <c r="V14" s="122"/>
      <c r="W14" s="122"/>
      <c r="X14" s="122"/>
      <c r="Y14" s="122"/>
      <c r="Z14" s="122"/>
      <c r="AA14" s="122"/>
      <c r="AB14" s="122"/>
      <c r="AC14" s="25"/>
      <c r="AD14" s="243"/>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row>
    <row r="15" spans="2:104" ht="12.75" customHeight="1" x14ac:dyDescent="0.15">
      <c r="B15" s="233"/>
      <c r="C15" s="234"/>
      <c r="D15" s="235"/>
      <c r="E15" s="2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27"/>
      <c r="AD15" s="243"/>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row>
    <row r="17" spans="2:54" ht="12.75" customHeight="1" x14ac:dyDescent="0.15">
      <c r="B17" s="219">
        <v>19</v>
      </c>
      <c r="C17" s="220"/>
      <c r="D17" s="228"/>
      <c r="E17" s="24"/>
      <c r="F17" s="122">
        <v>1</v>
      </c>
      <c r="G17" s="122"/>
      <c r="H17" s="122"/>
      <c r="I17" s="225" t="s">
        <v>144</v>
      </c>
      <c r="J17" s="225"/>
      <c r="K17" s="225"/>
      <c r="L17" s="225"/>
      <c r="M17" s="225"/>
      <c r="N17" s="225"/>
      <c r="O17" s="225"/>
      <c r="P17" s="225"/>
      <c r="Q17" s="225"/>
      <c r="R17" s="225"/>
      <c r="S17" s="225"/>
      <c r="T17" s="225"/>
      <c r="U17" s="225"/>
      <c r="V17" s="225"/>
      <c r="W17" s="225"/>
      <c r="X17" s="225"/>
      <c r="Y17" s="225"/>
      <c r="Z17" s="225"/>
      <c r="AA17" s="225"/>
      <c r="AB17" s="225"/>
      <c r="AC17" s="25"/>
      <c r="AD17" s="24"/>
      <c r="AE17" s="122">
        <v>3</v>
      </c>
      <c r="AF17" s="122"/>
      <c r="AG17" s="122"/>
      <c r="AH17" s="225" t="s">
        <v>147</v>
      </c>
      <c r="AI17" s="225"/>
      <c r="AJ17" s="225"/>
      <c r="AK17" s="225"/>
      <c r="AL17" s="225"/>
      <c r="AM17" s="225"/>
      <c r="AN17" s="225"/>
      <c r="AO17" s="225"/>
      <c r="AP17" s="225"/>
      <c r="AQ17" s="225"/>
      <c r="AR17" s="225"/>
      <c r="AS17" s="225"/>
      <c r="AT17" s="225"/>
      <c r="AU17" s="225"/>
      <c r="AV17" s="225"/>
      <c r="AW17" s="225"/>
      <c r="AX17" s="225"/>
      <c r="AY17" s="225"/>
      <c r="AZ17" s="225"/>
      <c r="BA17" s="225"/>
      <c r="BB17" s="25"/>
    </row>
    <row r="18" spans="2:54" ht="12.75" customHeight="1" x14ac:dyDescent="0.15">
      <c r="B18" s="230" t="s">
        <v>150</v>
      </c>
      <c r="C18" s="231"/>
      <c r="D18" s="232"/>
      <c r="E18" s="30"/>
      <c r="F18" s="2"/>
      <c r="G18" s="2"/>
      <c r="H18" s="2"/>
      <c r="I18" s="23"/>
      <c r="J18" s="23"/>
      <c r="K18" s="23"/>
      <c r="L18" s="23"/>
      <c r="M18" s="23"/>
      <c r="N18" s="23"/>
      <c r="O18" s="23"/>
      <c r="P18" s="23"/>
      <c r="Q18" s="23"/>
      <c r="R18" s="23"/>
      <c r="S18" s="23"/>
      <c r="T18" s="23"/>
      <c r="U18" s="23"/>
      <c r="V18" s="23"/>
      <c r="W18" s="23"/>
      <c r="X18" s="23"/>
      <c r="Y18" s="23"/>
      <c r="Z18" s="23"/>
      <c r="AA18" s="23"/>
      <c r="AB18" s="23"/>
      <c r="AC18" s="31"/>
      <c r="AD18" s="30"/>
      <c r="AE18" s="2"/>
      <c r="AF18" s="2"/>
      <c r="AG18" s="2"/>
      <c r="AH18" s="23"/>
      <c r="AI18" s="23"/>
      <c r="AJ18" s="23"/>
      <c r="AK18" s="23"/>
      <c r="AL18" s="23"/>
      <c r="AM18" s="23"/>
      <c r="AN18" s="23"/>
      <c r="AO18" s="23"/>
      <c r="AP18" s="23"/>
      <c r="AQ18" s="23"/>
      <c r="AR18" s="23"/>
      <c r="AS18" s="23"/>
      <c r="AT18" s="23"/>
      <c r="AU18" s="23"/>
      <c r="AV18" s="23"/>
      <c r="AW18" s="23"/>
      <c r="AX18" s="23"/>
      <c r="AY18" s="23"/>
      <c r="AZ18" s="23"/>
      <c r="BA18" s="23"/>
      <c r="BB18" s="31"/>
    </row>
    <row r="19" spans="2:54" ht="12.75" customHeight="1" x14ac:dyDescent="0.15">
      <c r="B19" s="230"/>
      <c r="C19" s="231"/>
      <c r="D19" s="232"/>
      <c r="E19" s="26"/>
      <c r="F19" s="116" t="s">
        <v>145</v>
      </c>
      <c r="G19" s="116"/>
      <c r="H19" s="116"/>
      <c r="I19" s="116"/>
      <c r="J19" s="116"/>
      <c r="K19" s="116"/>
      <c r="L19" s="151"/>
      <c r="M19" s="151"/>
      <c r="N19" s="151"/>
      <c r="O19" s="151"/>
      <c r="P19" s="151"/>
      <c r="Q19" s="151"/>
      <c r="R19" s="151"/>
      <c r="S19" s="151"/>
      <c r="T19" s="151"/>
      <c r="U19" s="151"/>
      <c r="V19" s="151"/>
      <c r="W19" s="151"/>
      <c r="X19" s="151"/>
      <c r="Y19" s="151"/>
      <c r="Z19" s="151"/>
      <c r="AA19" s="116" t="s">
        <v>146</v>
      </c>
      <c r="AB19" s="116"/>
      <c r="AC19" s="27"/>
      <c r="AD19" s="30"/>
      <c r="AE19" s="144" t="s">
        <v>145</v>
      </c>
      <c r="AF19" s="144"/>
      <c r="AG19" s="144"/>
      <c r="AH19" s="144"/>
      <c r="AI19" s="144"/>
      <c r="AJ19" s="144"/>
      <c r="AK19" s="218"/>
      <c r="AL19" s="218"/>
      <c r="AM19" s="218"/>
      <c r="AN19" s="218"/>
      <c r="AO19" s="218"/>
      <c r="AP19" s="218"/>
      <c r="AQ19" s="218"/>
      <c r="AR19" s="218"/>
      <c r="AS19" s="218"/>
      <c r="AT19" s="218"/>
      <c r="AU19" s="218"/>
      <c r="AV19" s="218"/>
      <c r="AW19" s="218"/>
      <c r="AX19" s="218"/>
      <c r="AY19" s="218"/>
      <c r="AZ19" s="144" t="s">
        <v>146</v>
      </c>
      <c r="BA19" s="144"/>
      <c r="BB19" s="31"/>
    </row>
    <row r="20" spans="2:54" ht="12.75" customHeight="1" x14ac:dyDescent="0.15">
      <c r="B20" s="230"/>
      <c r="C20" s="231"/>
      <c r="D20" s="232"/>
      <c r="E20" s="24"/>
      <c r="F20" s="122">
        <v>2</v>
      </c>
      <c r="G20" s="122"/>
      <c r="H20" s="122"/>
      <c r="I20" s="225" t="s">
        <v>147</v>
      </c>
      <c r="J20" s="225"/>
      <c r="K20" s="225"/>
      <c r="L20" s="225"/>
      <c r="M20" s="225"/>
      <c r="N20" s="225"/>
      <c r="O20" s="225"/>
      <c r="P20" s="225"/>
      <c r="Q20" s="225"/>
      <c r="R20" s="225"/>
      <c r="S20" s="225"/>
      <c r="T20" s="225"/>
      <c r="U20" s="225"/>
      <c r="V20" s="225"/>
      <c r="W20" s="225"/>
      <c r="X20" s="225"/>
      <c r="Y20" s="225"/>
      <c r="Z20" s="225"/>
      <c r="AA20" s="225"/>
      <c r="AB20" s="225"/>
      <c r="AC20" s="25"/>
      <c r="AD20" s="30"/>
      <c r="AE20" s="236" t="s">
        <v>148</v>
      </c>
      <c r="AF20" s="236"/>
      <c r="AG20" s="236"/>
      <c r="AH20" s="236"/>
      <c r="AI20" s="236"/>
      <c r="AJ20" s="236"/>
      <c r="AK20" s="236"/>
      <c r="AL20" s="236"/>
      <c r="AM20" s="236"/>
      <c r="AN20" s="236"/>
      <c r="AO20" s="236"/>
      <c r="AP20" s="237"/>
      <c r="AQ20" s="237"/>
      <c r="AR20" s="237"/>
      <c r="AS20" s="237"/>
      <c r="AT20" s="237"/>
      <c r="AU20" s="237"/>
      <c r="AV20" s="237"/>
      <c r="AW20" s="144" t="s">
        <v>149</v>
      </c>
      <c r="AX20" s="144"/>
      <c r="AY20" s="144"/>
      <c r="AZ20" s="144"/>
      <c r="BA20" s="144"/>
      <c r="BB20" s="31"/>
    </row>
    <row r="21" spans="2:54" ht="12.75" customHeight="1" x14ac:dyDescent="0.15">
      <c r="B21" s="230"/>
      <c r="C21" s="231"/>
      <c r="D21" s="232"/>
      <c r="E21" s="30"/>
      <c r="F21" s="2"/>
      <c r="G21" s="2"/>
      <c r="H21" s="2"/>
      <c r="I21" s="23"/>
      <c r="J21" s="23"/>
      <c r="K21" s="23"/>
      <c r="L21" s="23"/>
      <c r="M21" s="23"/>
      <c r="N21" s="23"/>
      <c r="O21" s="23"/>
      <c r="P21" s="23"/>
      <c r="Q21" s="23"/>
      <c r="R21" s="23"/>
      <c r="S21" s="23"/>
      <c r="T21" s="23"/>
      <c r="U21" s="23"/>
      <c r="V21" s="23"/>
      <c r="W21" s="23"/>
      <c r="X21" s="23"/>
      <c r="Y21" s="23"/>
      <c r="Z21" s="23"/>
      <c r="AA21" s="23"/>
      <c r="AB21" s="23"/>
      <c r="AC21" s="31"/>
      <c r="AD21" s="30"/>
      <c r="AE21" s="29"/>
      <c r="AF21" s="29"/>
      <c r="AG21" s="29"/>
      <c r="AH21" s="29"/>
      <c r="AI21" s="29"/>
      <c r="AJ21" s="29"/>
      <c r="AK21" s="29"/>
      <c r="AL21" s="29"/>
      <c r="AM21" s="29"/>
      <c r="AN21" s="29"/>
      <c r="AO21" s="29"/>
      <c r="AP21" s="2"/>
      <c r="AQ21" s="2"/>
      <c r="AR21" s="2"/>
      <c r="AS21" s="2"/>
      <c r="AT21" s="2"/>
      <c r="AU21" s="2"/>
      <c r="AV21" s="2"/>
      <c r="AW21" s="23"/>
      <c r="AX21" s="23"/>
      <c r="AY21" s="23"/>
      <c r="AZ21" s="23"/>
      <c r="BA21" s="23"/>
      <c r="BB21" s="31"/>
    </row>
    <row r="22" spans="2:54" ht="12.75" customHeight="1" x14ac:dyDescent="0.15">
      <c r="B22" s="230"/>
      <c r="C22" s="231"/>
      <c r="D22" s="232"/>
      <c r="E22" s="30"/>
      <c r="F22" s="144" t="s">
        <v>145</v>
      </c>
      <c r="G22" s="144"/>
      <c r="H22" s="144"/>
      <c r="I22" s="144"/>
      <c r="J22" s="144"/>
      <c r="K22" s="144"/>
      <c r="L22" s="218"/>
      <c r="M22" s="218"/>
      <c r="N22" s="218"/>
      <c r="O22" s="218"/>
      <c r="P22" s="218"/>
      <c r="Q22" s="218"/>
      <c r="R22" s="218"/>
      <c r="S22" s="218"/>
      <c r="T22" s="218"/>
      <c r="U22" s="218"/>
      <c r="V22" s="218"/>
      <c r="W22" s="218"/>
      <c r="X22" s="218"/>
      <c r="Y22" s="218"/>
      <c r="Z22" s="218"/>
      <c r="AA22" s="144" t="s">
        <v>146</v>
      </c>
      <c r="AB22" s="144"/>
      <c r="AC22" s="31"/>
      <c r="AD22" s="30"/>
      <c r="AE22" s="144" t="s">
        <v>145</v>
      </c>
      <c r="AF22" s="144"/>
      <c r="AG22" s="144"/>
      <c r="AH22" s="144"/>
      <c r="AI22" s="144"/>
      <c r="AJ22" s="144"/>
      <c r="AK22" s="218"/>
      <c r="AL22" s="218"/>
      <c r="AM22" s="218"/>
      <c r="AN22" s="218"/>
      <c r="AO22" s="218"/>
      <c r="AP22" s="218"/>
      <c r="AQ22" s="218"/>
      <c r="AR22" s="218"/>
      <c r="AS22" s="218"/>
      <c r="AT22" s="218"/>
      <c r="AU22" s="218"/>
      <c r="AV22" s="218"/>
      <c r="AW22" s="218"/>
      <c r="AX22" s="218"/>
      <c r="AY22" s="218"/>
      <c r="AZ22" s="144" t="s">
        <v>146</v>
      </c>
      <c r="BA22" s="144"/>
      <c r="BB22" s="31"/>
    </row>
    <row r="23" spans="2:54" ht="12.75" customHeight="1" x14ac:dyDescent="0.15">
      <c r="B23" s="230"/>
      <c r="C23" s="231"/>
      <c r="D23" s="232"/>
      <c r="E23" s="30"/>
      <c r="F23" s="23"/>
      <c r="G23" s="23"/>
      <c r="H23" s="23"/>
      <c r="I23" s="23"/>
      <c r="J23" s="23"/>
      <c r="K23" s="23"/>
      <c r="L23" s="23"/>
      <c r="M23" s="23"/>
      <c r="N23" s="23"/>
      <c r="O23" s="23"/>
      <c r="P23" s="23"/>
      <c r="Q23" s="23"/>
      <c r="R23" s="23"/>
      <c r="S23" s="23"/>
      <c r="T23" s="23"/>
      <c r="U23" s="23"/>
      <c r="V23" s="23"/>
      <c r="W23" s="23"/>
      <c r="X23" s="23"/>
      <c r="Y23" s="23"/>
      <c r="Z23" s="23"/>
      <c r="AA23" s="23"/>
      <c r="AB23" s="23"/>
      <c r="AC23" s="31"/>
      <c r="AD23" s="30"/>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31"/>
    </row>
    <row r="24" spans="2:54" ht="12.75" customHeight="1" x14ac:dyDescent="0.15">
      <c r="B24" s="233"/>
      <c r="C24" s="234"/>
      <c r="D24" s="235"/>
      <c r="E24" s="26"/>
      <c r="F24" s="195" t="s">
        <v>148</v>
      </c>
      <c r="G24" s="195"/>
      <c r="H24" s="195"/>
      <c r="I24" s="195"/>
      <c r="J24" s="195"/>
      <c r="K24" s="195"/>
      <c r="L24" s="195"/>
      <c r="M24" s="195"/>
      <c r="N24" s="195"/>
      <c r="O24" s="195"/>
      <c r="P24" s="195"/>
      <c r="Q24" s="238">
        <v>100</v>
      </c>
      <c r="R24" s="238"/>
      <c r="S24" s="238"/>
      <c r="T24" s="238"/>
      <c r="U24" s="238"/>
      <c r="V24" s="238"/>
      <c r="W24" s="238"/>
      <c r="X24" s="116" t="s">
        <v>149</v>
      </c>
      <c r="Y24" s="116"/>
      <c r="Z24" s="116"/>
      <c r="AA24" s="116"/>
      <c r="AB24" s="116"/>
      <c r="AC24" s="27"/>
      <c r="AD24" s="26"/>
      <c r="AE24" s="195" t="s">
        <v>148</v>
      </c>
      <c r="AF24" s="195"/>
      <c r="AG24" s="195"/>
      <c r="AH24" s="195"/>
      <c r="AI24" s="195"/>
      <c r="AJ24" s="195"/>
      <c r="AK24" s="195"/>
      <c r="AL24" s="195"/>
      <c r="AM24" s="195"/>
      <c r="AN24" s="195"/>
      <c r="AO24" s="195"/>
      <c r="AP24" s="227"/>
      <c r="AQ24" s="227"/>
      <c r="AR24" s="227"/>
      <c r="AS24" s="227"/>
      <c r="AT24" s="227"/>
      <c r="AU24" s="227"/>
      <c r="AV24" s="227"/>
      <c r="AW24" s="116" t="s">
        <v>149</v>
      </c>
      <c r="AX24" s="116"/>
      <c r="AY24" s="116"/>
      <c r="AZ24" s="116"/>
      <c r="BA24" s="116"/>
      <c r="BB24" s="27"/>
    </row>
    <row r="26" spans="2:54" ht="12.75" customHeight="1" x14ac:dyDescent="0.15">
      <c r="B26" s="219">
        <v>20</v>
      </c>
      <c r="C26" s="220"/>
      <c r="D26" s="228"/>
      <c r="E26" s="24"/>
      <c r="F26" s="122" t="s">
        <v>151</v>
      </c>
      <c r="G26" s="122"/>
      <c r="H26" s="122"/>
      <c r="I26" s="225" t="s">
        <v>152</v>
      </c>
      <c r="J26" s="225"/>
      <c r="K26" s="225"/>
      <c r="L26" s="225"/>
      <c r="M26" s="225"/>
      <c r="N26" s="225"/>
      <c r="O26" s="225"/>
      <c r="P26" s="225"/>
      <c r="Q26" s="225"/>
      <c r="R26" s="225"/>
      <c r="S26" s="225"/>
      <c r="T26" s="225"/>
      <c r="U26" s="225"/>
      <c r="V26" s="225"/>
      <c r="W26" s="225"/>
      <c r="X26" s="225"/>
      <c r="Y26" s="225"/>
      <c r="Z26" s="225"/>
      <c r="AA26" s="225"/>
      <c r="AB26" s="225"/>
      <c r="AC26" s="25"/>
      <c r="AD26" s="24"/>
      <c r="AE26" s="18"/>
      <c r="AF26" s="121"/>
      <c r="AG26" s="121"/>
      <c r="AH26" s="121"/>
      <c r="AI26" s="121"/>
      <c r="AJ26" s="121"/>
      <c r="AK26" s="121"/>
      <c r="AL26" s="121"/>
      <c r="AM26" s="122" t="s">
        <v>2</v>
      </c>
      <c r="AN26" s="122"/>
      <c r="AO26" s="121"/>
      <c r="AP26" s="121"/>
      <c r="AQ26" s="121"/>
      <c r="AR26" s="122" t="s">
        <v>3</v>
      </c>
      <c r="AS26" s="122"/>
      <c r="AT26" s="121"/>
      <c r="AU26" s="121"/>
      <c r="AV26" s="121"/>
      <c r="AW26" s="122" t="s">
        <v>4</v>
      </c>
      <c r="AX26" s="122"/>
      <c r="AY26" s="18"/>
      <c r="AZ26" s="18"/>
      <c r="BA26" s="18"/>
      <c r="BB26" s="25"/>
    </row>
    <row r="27" spans="2:54" ht="12.75" customHeight="1" x14ac:dyDescent="0.15">
      <c r="B27" s="230" t="s">
        <v>160</v>
      </c>
      <c r="C27" s="231"/>
      <c r="D27" s="232"/>
      <c r="E27" s="26"/>
      <c r="F27" s="116"/>
      <c r="G27" s="116"/>
      <c r="H27" s="116"/>
      <c r="I27" s="229"/>
      <c r="J27" s="229"/>
      <c r="K27" s="229"/>
      <c r="L27" s="229"/>
      <c r="M27" s="229"/>
      <c r="N27" s="229"/>
      <c r="O27" s="229"/>
      <c r="P27" s="229"/>
      <c r="Q27" s="229"/>
      <c r="R27" s="229"/>
      <c r="S27" s="229"/>
      <c r="T27" s="229"/>
      <c r="U27" s="229"/>
      <c r="V27" s="229"/>
      <c r="W27" s="229"/>
      <c r="X27" s="229"/>
      <c r="Y27" s="229"/>
      <c r="Z27" s="229"/>
      <c r="AA27" s="229"/>
      <c r="AB27" s="229"/>
      <c r="AC27" s="27"/>
      <c r="AD27" s="26"/>
      <c r="AE27" s="28"/>
      <c r="AF27" s="151"/>
      <c r="AG27" s="151"/>
      <c r="AH27" s="151"/>
      <c r="AI27" s="151"/>
      <c r="AJ27" s="151"/>
      <c r="AK27" s="151"/>
      <c r="AL27" s="151"/>
      <c r="AM27" s="116"/>
      <c r="AN27" s="116"/>
      <c r="AO27" s="151"/>
      <c r="AP27" s="151"/>
      <c r="AQ27" s="151"/>
      <c r="AR27" s="116"/>
      <c r="AS27" s="116"/>
      <c r="AT27" s="151"/>
      <c r="AU27" s="151"/>
      <c r="AV27" s="151"/>
      <c r="AW27" s="116"/>
      <c r="AX27" s="116"/>
      <c r="AY27" s="28"/>
      <c r="AZ27" s="28"/>
      <c r="BA27" s="28"/>
      <c r="BB27" s="27"/>
    </row>
    <row r="28" spans="2:54" ht="12.75" customHeight="1" x14ac:dyDescent="0.15">
      <c r="B28" s="230"/>
      <c r="C28" s="231"/>
      <c r="D28" s="232"/>
      <c r="E28" s="24"/>
      <c r="F28" s="122" t="s">
        <v>134</v>
      </c>
      <c r="G28" s="122"/>
      <c r="H28" s="122"/>
      <c r="I28" s="225" t="s">
        <v>153</v>
      </c>
      <c r="J28" s="225"/>
      <c r="K28" s="225"/>
      <c r="L28" s="225"/>
      <c r="M28" s="225"/>
      <c r="N28" s="225"/>
      <c r="O28" s="225"/>
      <c r="P28" s="225"/>
      <c r="Q28" s="225"/>
      <c r="R28" s="225"/>
      <c r="S28" s="225"/>
      <c r="T28" s="225"/>
      <c r="U28" s="225"/>
      <c r="V28" s="225"/>
      <c r="W28" s="225"/>
      <c r="X28" s="225"/>
      <c r="Y28" s="225"/>
      <c r="Z28" s="225"/>
      <c r="AA28" s="225"/>
      <c r="AB28" s="225"/>
      <c r="AC28" s="25"/>
      <c r="AD28" s="24"/>
      <c r="AE28" s="18"/>
      <c r="AF28" s="121"/>
      <c r="AG28" s="121"/>
      <c r="AH28" s="121"/>
      <c r="AI28" s="121"/>
      <c r="AJ28" s="121"/>
      <c r="AK28" s="121"/>
      <c r="AL28" s="121"/>
      <c r="AM28" s="122" t="s">
        <v>2</v>
      </c>
      <c r="AN28" s="122"/>
      <c r="AO28" s="121"/>
      <c r="AP28" s="121"/>
      <c r="AQ28" s="121"/>
      <c r="AR28" s="122" t="s">
        <v>3</v>
      </c>
      <c r="AS28" s="122"/>
      <c r="AT28" s="121"/>
      <c r="AU28" s="121"/>
      <c r="AV28" s="121"/>
      <c r="AW28" s="122" t="s">
        <v>4</v>
      </c>
      <c r="AX28" s="122"/>
      <c r="AY28" s="122" t="s">
        <v>158</v>
      </c>
      <c r="AZ28" s="122"/>
      <c r="BA28" s="122"/>
      <c r="BB28" s="157"/>
    </row>
    <row r="29" spans="2:54" ht="12.75" customHeight="1" x14ac:dyDescent="0.15">
      <c r="B29" s="230"/>
      <c r="C29" s="231"/>
      <c r="D29" s="232"/>
      <c r="E29" s="30"/>
      <c r="F29" s="144"/>
      <c r="G29" s="144"/>
      <c r="H29" s="144"/>
      <c r="I29" s="226"/>
      <c r="J29" s="226"/>
      <c r="K29" s="226"/>
      <c r="L29" s="226"/>
      <c r="M29" s="226"/>
      <c r="N29" s="226"/>
      <c r="O29" s="226"/>
      <c r="P29" s="226"/>
      <c r="Q29" s="226"/>
      <c r="R29" s="226"/>
      <c r="S29" s="226"/>
      <c r="T29" s="226"/>
      <c r="U29" s="226"/>
      <c r="V29" s="226"/>
      <c r="W29" s="226"/>
      <c r="X29" s="226"/>
      <c r="Y29" s="226"/>
      <c r="Z29" s="226"/>
      <c r="AA29" s="226"/>
      <c r="AB29" s="226"/>
      <c r="AC29" s="31"/>
      <c r="AD29" s="30"/>
      <c r="AE29" s="2"/>
      <c r="AF29" s="218"/>
      <c r="AG29" s="218"/>
      <c r="AH29" s="218"/>
      <c r="AI29" s="218"/>
      <c r="AJ29" s="218"/>
      <c r="AK29" s="218"/>
      <c r="AL29" s="218"/>
      <c r="AM29" s="144"/>
      <c r="AN29" s="144"/>
      <c r="AO29" s="218"/>
      <c r="AP29" s="218"/>
      <c r="AQ29" s="218"/>
      <c r="AR29" s="144"/>
      <c r="AS29" s="144"/>
      <c r="AT29" s="218"/>
      <c r="AU29" s="218"/>
      <c r="AV29" s="218"/>
      <c r="AW29" s="144"/>
      <c r="AX29" s="144"/>
      <c r="AY29" s="144"/>
      <c r="AZ29" s="144"/>
      <c r="BA29" s="144"/>
      <c r="BB29" s="168"/>
    </row>
    <row r="30" spans="2:54" ht="12.75" customHeight="1" x14ac:dyDescent="0.15">
      <c r="B30" s="230"/>
      <c r="C30" s="231"/>
      <c r="D30" s="232"/>
      <c r="E30" s="30"/>
      <c r="F30" s="144"/>
      <c r="G30" s="144"/>
      <c r="H30" s="144"/>
      <c r="I30" s="226" t="s">
        <v>154</v>
      </c>
      <c r="J30" s="226"/>
      <c r="K30" s="226"/>
      <c r="L30" s="226"/>
      <c r="M30" s="226"/>
      <c r="N30" s="226"/>
      <c r="O30" s="226"/>
      <c r="P30" s="226"/>
      <c r="Q30" s="226"/>
      <c r="R30" s="226"/>
      <c r="S30" s="226"/>
      <c r="T30" s="226"/>
      <c r="U30" s="226"/>
      <c r="V30" s="226"/>
      <c r="W30" s="226"/>
      <c r="X30" s="226"/>
      <c r="Y30" s="226"/>
      <c r="Z30" s="226"/>
      <c r="AA30" s="226"/>
      <c r="AB30" s="226"/>
      <c r="AC30" s="31"/>
      <c r="AD30" s="30"/>
      <c r="AE30" s="2"/>
      <c r="AF30" s="218"/>
      <c r="AG30" s="218"/>
      <c r="AH30" s="218"/>
      <c r="AI30" s="218"/>
      <c r="AJ30" s="218"/>
      <c r="AK30" s="218"/>
      <c r="AL30" s="218"/>
      <c r="AM30" s="144" t="s">
        <v>2</v>
      </c>
      <c r="AN30" s="144"/>
      <c r="AO30" s="218"/>
      <c r="AP30" s="218"/>
      <c r="AQ30" s="218"/>
      <c r="AR30" s="144" t="s">
        <v>3</v>
      </c>
      <c r="AS30" s="144"/>
      <c r="AT30" s="218"/>
      <c r="AU30" s="218"/>
      <c r="AV30" s="218"/>
      <c r="AW30" s="144" t="s">
        <v>4</v>
      </c>
      <c r="AX30" s="144"/>
      <c r="AY30" s="144" t="s">
        <v>159</v>
      </c>
      <c r="AZ30" s="144"/>
      <c r="BA30" s="144"/>
      <c r="BB30" s="168"/>
    </row>
    <row r="31" spans="2:54" ht="12.75" customHeight="1" x14ac:dyDescent="0.15">
      <c r="B31" s="230"/>
      <c r="C31" s="231"/>
      <c r="D31" s="232"/>
      <c r="E31" s="26"/>
      <c r="F31" s="116"/>
      <c r="G31" s="116"/>
      <c r="H31" s="116"/>
      <c r="I31" s="229"/>
      <c r="J31" s="229"/>
      <c r="K31" s="229"/>
      <c r="L31" s="229"/>
      <c r="M31" s="229"/>
      <c r="N31" s="229"/>
      <c r="O31" s="229"/>
      <c r="P31" s="229"/>
      <c r="Q31" s="229"/>
      <c r="R31" s="229"/>
      <c r="S31" s="229"/>
      <c r="T31" s="229"/>
      <c r="U31" s="229"/>
      <c r="V31" s="229"/>
      <c r="W31" s="229"/>
      <c r="X31" s="229"/>
      <c r="Y31" s="229"/>
      <c r="Z31" s="229"/>
      <c r="AA31" s="229"/>
      <c r="AB31" s="229"/>
      <c r="AC31" s="27"/>
      <c r="AD31" s="26"/>
      <c r="AE31" s="28"/>
      <c r="AF31" s="151"/>
      <c r="AG31" s="151"/>
      <c r="AH31" s="151"/>
      <c r="AI31" s="151"/>
      <c r="AJ31" s="151"/>
      <c r="AK31" s="151"/>
      <c r="AL31" s="151"/>
      <c r="AM31" s="116"/>
      <c r="AN31" s="116"/>
      <c r="AO31" s="151"/>
      <c r="AP31" s="151"/>
      <c r="AQ31" s="151"/>
      <c r="AR31" s="116"/>
      <c r="AS31" s="116"/>
      <c r="AT31" s="151"/>
      <c r="AU31" s="151"/>
      <c r="AV31" s="151"/>
      <c r="AW31" s="116"/>
      <c r="AX31" s="116"/>
      <c r="AY31" s="116"/>
      <c r="AZ31" s="116"/>
      <c r="BA31" s="116"/>
      <c r="BB31" s="145"/>
    </row>
    <row r="32" spans="2:54" ht="12.75" customHeight="1" x14ac:dyDescent="0.15">
      <c r="B32" s="230"/>
      <c r="C32" s="231"/>
      <c r="D32" s="232"/>
      <c r="E32" s="24"/>
      <c r="F32" s="122" t="s">
        <v>135</v>
      </c>
      <c r="G32" s="122"/>
      <c r="H32" s="122"/>
      <c r="I32" s="225" t="s">
        <v>155</v>
      </c>
      <c r="J32" s="225"/>
      <c r="K32" s="225"/>
      <c r="L32" s="225"/>
      <c r="M32" s="225"/>
      <c r="N32" s="225"/>
      <c r="O32" s="225"/>
      <c r="P32" s="225"/>
      <c r="Q32" s="225"/>
      <c r="R32" s="225"/>
      <c r="S32" s="225"/>
      <c r="T32" s="225"/>
      <c r="U32" s="225"/>
      <c r="V32" s="225"/>
      <c r="W32" s="225"/>
      <c r="X32" s="225"/>
      <c r="Y32" s="225"/>
      <c r="Z32" s="225"/>
      <c r="AA32" s="225"/>
      <c r="AB32" s="225"/>
      <c r="AC32" s="25"/>
      <c r="AD32" s="24"/>
      <c r="AE32" s="18"/>
      <c r="AF32" s="121"/>
      <c r="AG32" s="121"/>
      <c r="AH32" s="121"/>
      <c r="AI32" s="121"/>
      <c r="AJ32" s="121"/>
      <c r="AK32" s="121"/>
      <c r="AL32" s="121"/>
      <c r="AM32" s="122" t="s">
        <v>2</v>
      </c>
      <c r="AN32" s="122"/>
      <c r="AO32" s="121"/>
      <c r="AP32" s="121"/>
      <c r="AQ32" s="121"/>
      <c r="AR32" s="122" t="s">
        <v>3</v>
      </c>
      <c r="AS32" s="122"/>
      <c r="AT32" s="121"/>
      <c r="AU32" s="121"/>
      <c r="AV32" s="121"/>
      <c r="AW32" s="122" t="s">
        <v>4</v>
      </c>
      <c r="AX32" s="122"/>
      <c r="AY32" s="18"/>
      <c r="AZ32" s="18"/>
      <c r="BA32" s="18"/>
      <c r="BB32" s="25"/>
    </row>
    <row r="33" spans="2:104" ht="12.75" customHeight="1" x14ac:dyDescent="0.15">
      <c r="B33" s="230"/>
      <c r="C33" s="231"/>
      <c r="D33" s="232"/>
      <c r="E33" s="26"/>
      <c r="F33" s="116"/>
      <c r="G33" s="116"/>
      <c r="H33" s="116"/>
      <c r="I33" s="229"/>
      <c r="J33" s="229"/>
      <c r="K33" s="229"/>
      <c r="L33" s="229"/>
      <c r="M33" s="229"/>
      <c r="N33" s="229"/>
      <c r="O33" s="229"/>
      <c r="P33" s="229"/>
      <c r="Q33" s="229"/>
      <c r="R33" s="229"/>
      <c r="S33" s="229"/>
      <c r="T33" s="229"/>
      <c r="U33" s="229"/>
      <c r="V33" s="229"/>
      <c r="W33" s="229"/>
      <c r="X33" s="229"/>
      <c r="Y33" s="229"/>
      <c r="Z33" s="229"/>
      <c r="AA33" s="229"/>
      <c r="AB33" s="229"/>
      <c r="AC33" s="27"/>
      <c r="AD33" s="26"/>
      <c r="AE33" s="28"/>
      <c r="AF33" s="151"/>
      <c r="AG33" s="151"/>
      <c r="AH33" s="151"/>
      <c r="AI33" s="151"/>
      <c r="AJ33" s="151"/>
      <c r="AK33" s="151"/>
      <c r="AL33" s="151"/>
      <c r="AM33" s="116"/>
      <c r="AN33" s="116"/>
      <c r="AO33" s="151"/>
      <c r="AP33" s="151"/>
      <c r="AQ33" s="151"/>
      <c r="AR33" s="116"/>
      <c r="AS33" s="116"/>
      <c r="AT33" s="151"/>
      <c r="AU33" s="151"/>
      <c r="AV33" s="151"/>
      <c r="AW33" s="116"/>
      <c r="AX33" s="116"/>
      <c r="AY33" s="28"/>
      <c r="AZ33" s="28"/>
      <c r="BA33" s="28"/>
      <c r="BB33" s="27"/>
    </row>
    <row r="34" spans="2:104" ht="12.75" customHeight="1" x14ac:dyDescent="0.15">
      <c r="B34" s="230"/>
      <c r="C34" s="231"/>
      <c r="D34" s="232"/>
      <c r="E34" s="30"/>
      <c r="F34" s="144" t="s">
        <v>136</v>
      </c>
      <c r="G34" s="144"/>
      <c r="H34" s="144"/>
      <c r="I34" s="226" t="s">
        <v>156</v>
      </c>
      <c r="J34" s="226"/>
      <c r="K34" s="226"/>
      <c r="L34" s="226"/>
      <c r="M34" s="226"/>
      <c r="N34" s="226"/>
      <c r="O34" s="226"/>
      <c r="P34" s="226"/>
      <c r="Q34" s="226"/>
      <c r="R34" s="226"/>
      <c r="S34" s="226"/>
      <c r="T34" s="226"/>
      <c r="U34" s="226"/>
      <c r="V34" s="226"/>
      <c r="W34" s="226"/>
      <c r="X34" s="226"/>
      <c r="Y34" s="226"/>
      <c r="Z34" s="226"/>
      <c r="AA34" s="226"/>
      <c r="AB34" s="226"/>
      <c r="AC34" s="31"/>
      <c r="AD34" s="24"/>
      <c r="AE34" s="18"/>
      <c r="AF34" s="216"/>
      <c r="AG34" s="216"/>
      <c r="AH34" s="216"/>
      <c r="AI34" s="216"/>
      <c r="AJ34" s="216"/>
      <c r="AK34" s="216"/>
      <c r="AL34" s="216"/>
      <c r="AM34" s="216"/>
      <c r="AN34" s="216"/>
      <c r="AO34" s="216"/>
      <c r="AP34" s="216"/>
      <c r="AQ34" s="216"/>
      <c r="AR34" s="216"/>
      <c r="AS34" s="216"/>
      <c r="AT34" s="216"/>
      <c r="AU34" s="216"/>
      <c r="AV34" s="216"/>
      <c r="AW34" s="216"/>
      <c r="AX34" s="216"/>
      <c r="AY34" s="122" t="s">
        <v>2</v>
      </c>
      <c r="AZ34" s="122"/>
      <c r="BA34" s="122"/>
      <c r="BB34" s="157"/>
    </row>
    <row r="35" spans="2:104" ht="12.75" customHeight="1" x14ac:dyDescent="0.15">
      <c r="B35" s="233"/>
      <c r="C35" s="234"/>
      <c r="D35" s="235"/>
      <c r="E35" s="26"/>
      <c r="F35" s="116"/>
      <c r="G35" s="116"/>
      <c r="H35" s="116"/>
      <c r="I35" s="229"/>
      <c r="J35" s="229"/>
      <c r="K35" s="229"/>
      <c r="L35" s="229"/>
      <c r="M35" s="229"/>
      <c r="N35" s="229"/>
      <c r="O35" s="229"/>
      <c r="P35" s="229"/>
      <c r="Q35" s="229"/>
      <c r="R35" s="229"/>
      <c r="S35" s="229"/>
      <c r="T35" s="229"/>
      <c r="U35" s="229"/>
      <c r="V35" s="229"/>
      <c r="W35" s="229"/>
      <c r="X35" s="229"/>
      <c r="Y35" s="229"/>
      <c r="Z35" s="229"/>
      <c r="AA35" s="229"/>
      <c r="AB35" s="229"/>
      <c r="AC35" s="27"/>
      <c r="AD35" s="26"/>
      <c r="AE35" s="28"/>
      <c r="AF35" s="217"/>
      <c r="AG35" s="217"/>
      <c r="AH35" s="217"/>
      <c r="AI35" s="217"/>
      <c r="AJ35" s="217"/>
      <c r="AK35" s="217"/>
      <c r="AL35" s="217"/>
      <c r="AM35" s="217"/>
      <c r="AN35" s="217"/>
      <c r="AO35" s="217"/>
      <c r="AP35" s="217"/>
      <c r="AQ35" s="217"/>
      <c r="AR35" s="217"/>
      <c r="AS35" s="217"/>
      <c r="AT35" s="217"/>
      <c r="AU35" s="217"/>
      <c r="AV35" s="217"/>
      <c r="AW35" s="217"/>
      <c r="AX35" s="217"/>
      <c r="AY35" s="116"/>
      <c r="AZ35" s="116"/>
      <c r="BA35" s="116"/>
      <c r="BB35" s="145"/>
    </row>
    <row r="37" spans="2:104" ht="12.75" customHeight="1" x14ac:dyDescent="0.15">
      <c r="B37" s="219">
        <v>21</v>
      </c>
      <c r="C37" s="220"/>
      <c r="D37" s="220"/>
      <c r="E37" s="18"/>
      <c r="F37" s="225" t="s">
        <v>161</v>
      </c>
      <c r="G37" s="225"/>
      <c r="H37" s="225"/>
      <c r="I37" s="225"/>
      <c r="J37" s="225"/>
      <c r="K37" s="225"/>
      <c r="L37" s="225"/>
      <c r="M37" s="225"/>
      <c r="N37" s="225"/>
      <c r="O37" s="225"/>
      <c r="P37" s="225"/>
      <c r="Q37" s="225"/>
      <c r="R37" s="225"/>
      <c r="S37" s="225"/>
      <c r="T37" s="225"/>
      <c r="U37" s="225"/>
      <c r="V37" s="225"/>
      <c r="W37" s="225"/>
      <c r="X37" s="225"/>
      <c r="Y37" s="225"/>
      <c r="Z37" s="225"/>
      <c r="AA37" s="225"/>
      <c r="AB37" s="225"/>
      <c r="AC37" s="25"/>
      <c r="AD37" s="32"/>
      <c r="AE37" s="201" t="s">
        <v>163</v>
      </c>
      <c r="AF37" s="201"/>
      <c r="AG37" s="201"/>
      <c r="AH37" s="203" t="s">
        <v>164</v>
      </c>
      <c r="AI37" s="203"/>
      <c r="AJ37" s="203"/>
      <c r="AK37" s="203"/>
      <c r="AL37" s="203"/>
      <c r="AM37" s="203"/>
      <c r="AN37" s="203"/>
      <c r="AO37" s="203"/>
      <c r="AP37" s="203"/>
      <c r="AQ37" s="203"/>
      <c r="AR37" s="33"/>
      <c r="AS37" s="32"/>
      <c r="AT37" s="201" t="s">
        <v>165</v>
      </c>
      <c r="AU37" s="201"/>
      <c r="AV37" s="201"/>
      <c r="AW37" s="203" t="s">
        <v>168</v>
      </c>
      <c r="AX37" s="203"/>
      <c r="AY37" s="203"/>
      <c r="AZ37" s="203"/>
      <c r="BA37" s="203"/>
      <c r="BB37" s="203"/>
      <c r="BC37" s="203"/>
      <c r="BD37" s="203"/>
      <c r="BE37" s="203"/>
      <c r="BF37" s="203"/>
      <c r="BG37" s="33"/>
      <c r="BH37" s="32"/>
      <c r="BI37" s="201" t="s">
        <v>135</v>
      </c>
      <c r="BJ37" s="201"/>
      <c r="BK37" s="201"/>
      <c r="BL37" s="203" t="s">
        <v>167</v>
      </c>
      <c r="BM37" s="203"/>
      <c r="BN37" s="203"/>
      <c r="BO37" s="203"/>
      <c r="BP37" s="203"/>
      <c r="BQ37" s="203"/>
      <c r="BR37" s="203"/>
      <c r="BS37" s="203"/>
      <c r="BT37" s="203"/>
      <c r="BU37" s="203"/>
      <c r="BV37" s="33"/>
      <c r="BW37" s="32"/>
      <c r="BX37" s="201" t="s">
        <v>136</v>
      </c>
      <c r="BY37" s="201"/>
      <c r="BZ37" s="201"/>
      <c r="CA37" s="203" t="s">
        <v>141</v>
      </c>
      <c r="CB37" s="203"/>
      <c r="CC37" s="203"/>
      <c r="CD37" s="203"/>
      <c r="CE37" s="203"/>
      <c r="CF37" s="203"/>
      <c r="CG37" s="203"/>
      <c r="CH37" s="203"/>
      <c r="CI37" s="203"/>
      <c r="CJ37" s="203"/>
      <c r="CK37" s="33"/>
      <c r="CL37" s="32"/>
      <c r="CM37" s="201" t="s">
        <v>137</v>
      </c>
      <c r="CN37" s="201"/>
      <c r="CO37" s="201"/>
      <c r="CP37" s="203" t="s">
        <v>166</v>
      </c>
      <c r="CQ37" s="203"/>
      <c r="CR37" s="203"/>
      <c r="CS37" s="203"/>
      <c r="CT37" s="203"/>
      <c r="CU37" s="203"/>
      <c r="CV37" s="203"/>
      <c r="CW37" s="203"/>
      <c r="CX37" s="203"/>
      <c r="CY37" s="203"/>
      <c r="CZ37" s="33"/>
    </row>
    <row r="38" spans="2:104" ht="12.75" customHeight="1" x14ac:dyDescent="0.15">
      <c r="B38" s="221"/>
      <c r="C38" s="222"/>
      <c r="D38" s="222"/>
      <c r="E38" s="2"/>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31"/>
      <c r="AD38" s="204"/>
      <c r="AE38" s="205"/>
      <c r="AF38" s="205"/>
      <c r="AG38" s="205"/>
      <c r="AH38" s="205"/>
      <c r="AI38" s="205"/>
      <c r="AJ38" s="205"/>
      <c r="AK38" s="205"/>
      <c r="AL38" s="205"/>
      <c r="AM38" s="205"/>
      <c r="AN38" s="205"/>
      <c r="AO38" s="205"/>
      <c r="AP38" s="205"/>
      <c r="AQ38" s="205"/>
      <c r="AR38" s="206"/>
      <c r="AS38" s="204"/>
      <c r="AT38" s="205"/>
      <c r="AU38" s="205"/>
      <c r="AV38" s="205"/>
      <c r="AW38" s="205"/>
      <c r="AX38" s="205"/>
      <c r="AY38" s="205"/>
      <c r="AZ38" s="205"/>
      <c r="BA38" s="205"/>
      <c r="BB38" s="205"/>
      <c r="BC38" s="205"/>
      <c r="BD38" s="205"/>
      <c r="BE38" s="205"/>
      <c r="BF38" s="205"/>
      <c r="BG38" s="206"/>
      <c r="BH38" s="204"/>
      <c r="BI38" s="205"/>
      <c r="BJ38" s="205"/>
      <c r="BK38" s="205"/>
      <c r="BL38" s="205"/>
      <c r="BM38" s="205"/>
      <c r="BN38" s="205"/>
      <c r="BO38" s="205"/>
      <c r="BP38" s="205"/>
      <c r="BQ38" s="205"/>
      <c r="BR38" s="205"/>
      <c r="BS38" s="205"/>
      <c r="BT38" s="205"/>
      <c r="BU38" s="205"/>
      <c r="BV38" s="206"/>
      <c r="BW38" s="210">
        <f>SUM(AD38:BV39)</f>
        <v>0</v>
      </c>
      <c r="BX38" s="211"/>
      <c r="BY38" s="211"/>
      <c r="BZ38" s="211"/>
      <c r="CA38" s="211"/>
      <c r="CB38" s="211"/>
      <c r="CC38" s="211"/>
      <c r="CD38" s="211"/>
      <c r="CE38" s="211"/>
      <c r="CF38" s="211"/>
      <c r="CG38" s="211"/>
      <c r="CH38" s="211"/>
      <c r="CI38" s="211"/>
      <c r="CJ38" s="211"/>
      <c r="CK38" s="212"/>
      <c r="CL38" s="204"/>
      <c r="CM38" s="205"/>
      <c r="CN38" s="205"/>
      <c r="CO38" s="205"/>
      <c r="CP38" s="205"/>
      <c r="CQ38" s="205"/>
      <c r="CR38" s="205"/>
      <c r="CS38" s="205"/>
      <c r="CT38" s="205"/>
      <c r="CU38" s="205"/>
      <c r="CV38" s="205"/>
      <c r="CW38" s="205"/>
      <c r="CX38" s="205"/>
      <c r="CY38" s="205"/>
      <c r="CZ38" s="206"/>
    </row>
    <row r="39" spans="2:104" ht="12.75" customHeight="1" x14ac:dyDescent="0.15">
      <c r="B39" s="223"/>
      <c r="C39" s="224"/>
      <c r="D39" s="224"/>
      <c r="E39" s="28"/>
      <c r="F39" s="195" t="s">
        <v>162</v>
      </c>
      <c r="G39" s="195"/>
      <c r="H39" s="195"/>
      <c r="I39" s="195"/>
      <c r="J39" s="195"/>
      <c r="K39" s="195"/>
      <c r="L39" s="195"/>
      <c r="M39" s="195"/>
      <c r="N39" s="195"/>
      <c r="O39" s="195"/>
      <c r="P39" s="195"/>
      <c r="Q39" s="195"/>
      <c r="R39" s="195"/>
      <c r="S39" s="195"/>
      <c r="T39" s="195"/>
      <c r="U39" s="195"/>
      <c r="V39" s="195"/>
      <c r="W39" s="195"/>
      <c r="X39" s="195"/>
      <c r="Y39" s="195"/>
      <c r="Z39" s="195"/>
      <c r="AA39" s="195"/>
      <c r="AB39" s="195"/>
      <c r="AC39" s="27"/>
      <c r="AD39" s="207"/>
      <c r="AE39" s="208"/>
      <c r="AF39" s="208"/>
      <c r="AG39" s="208"/>
      <c r="AH39" s="208"/>
      <c r="AI39" s="208"/>
      <c r="AJ39" s="208"/>
      <c r="AK39" s="208"/>
      <c r="AL39" s="208"/>
      <c r="AM39" s="208"/>
      <c r="AN39" s="208"/>
      <c r="AO39" s="208"/>
      <c r="AP39" s="208"/>
      <c r="AQ39" s="208"/>
      <c r="AR39" s="209"/>
      <c r="AS39" s="207"/>
      <c r="AT39" s="208"/>
      <c r="AU39" s="208"/>
      <c r="AV39" s="208"/>
      <c r="AW39" s="208"/>
      <c r="AX39" s="208"/>
      <c r="AY39" s="208"/>
      <c r="AZ39" s="208"/>
      <c r="BA39" s="208"/>
      <c r="BB39" s="208"/>
      <c r="BC39" s="208"/>
      <c r="BD39" s="208"/>
      <c r="BE39" s="208"/>
      <c r="BF39" s="208"/>
      <c r="BG39" s="209"/>
      <c r="BH39" s="207"/>
      <c r="BI39" s="208"/>
      <c r="BJ39" s="208"/>
      <c r="BK39" s="208"/>
      <c r="BL39" s="208"/>
      <c r="BM39" s="208"/>
      <c r="BN39" s="208"/>
      <c r="BO39" s="208"/>
      <c r="BP39" s="208"/>
      <c r="BQ39" s="208"/>
      <c r="BR39" s="208"/>
      <c r="BS39" s="208"/>
      <c r="BT39" s="208"/>
      <c r="BU39" s="208"/>
      <c r="BV39" s="209"/>
      <c r="BW39" s="213"/>
      <c r="BX39" s="214"/>
      <c r="BY39" s="214"/>
      <c r="BZ39" s="214"/>
      <c r="CA39" s="214"/>
      <c r="CB39" s="214"/>
      <c r="CC39" s="214"/>
      <c r="CD39" s="214"/>
      <c r="CE39" s="214"/>
      <c r="CF39" s="214"/>
      <c r="CG39" s="214"/>
      <c r="CH39" s="214"/>
      <c r="CI39" s="214"/>
      <c r="CJ39" s="214"/>
      <c r="CK39" s="215"/>
      <c r="CL39" s="207"/>
      <c r="CM39" s="208"/>
      <c r="CN39" s="208"/>
      <c r="CO39" s="208"/>
      <c r="CP39" s="208"/>
      <c r="CQ39" s="208"/>
      <c r="CR39" s="208"/>
      <c r="CS39" s="208"/>
      <c r="CT39" s="208"/>
      <c r="CU39" s="208"/>
      <c r="CV39" s="208"/>
      <c r="CW39" s="208"/>
      <c r="CX39" s="208"/>
      <c r="CY39" s="208"/>
      <c r="CZ39" s="209"/>
    </row>
    <row r="40" spans="2:104" ht="12.75" customHeight="1" x14ac:dyDescent="0.15">
      <c r="CL40" s="1" t="s">
        <v>169</v>
      </c>
    </row>
  </sheetData>
  <sheetProtection password="CC27" sheet="1" objects="1" scenarios="1" selectLockedCells="1"/>
  <mergeCells count="133">
    <mergeCell ref="CB8:CZ9"/>
    <mergeCell ref="CB12:CD13"/>
    <mergeCell ref="CE12:CZ13"/>
    <mergeCell ref="AD10:BB11"/>
    <mergeCell ref="BC10:CA11"/>
    <mergeCell ref="CB10:CZ11"/>
    <mergeCell ref="BC4:CA4"/>
    <mergeCell ref="CB4:CZ4"/>
    <mergeCell ref="AD14:BB15"/>
    <mergeCell ref="CB7:CZ7"/>
    <mergeCell ref="CD6:CX6"/>
    <mergeCell ref="CY6:CZ6"/>
    <mergeCell ref="CB6:CC6"/>
    <mergeCell ref="AD12:BB13"/>
    <mergeCell ref="BC12:CA13"/>
    <mergeCell ref="AD8:BB9"/>
    <mergeCell ref="AD6:BB7"/>
    <mergeCell ref="BC6:CA7"/>
    <mergeCell ref="BC8:CA9"/>
    <mergeCell ref="CR1:CY1"/>
    <mergeCell ref="B2:P2"/>
    <mergeCell ref="Q2:AA2"/>
    <mergeCell ref="AC2:AQ2"/>
    <mergeCell ref="AR2:BB2"/>
    <mergeCell ref="BC5:CA5"/>
    <mergeCell ref="CB5:CZ5"/>
    <mergeCell ref="E4:AC5"/>
    <mergeCell ref="AD4:BB4"/>
    <mergeCell ref="AD5:BB5"/>
    <mergeCell ref="B17:D17"/>
    <mergeCell ref="L19:Z19"/>
    <mergeCell ref="B18:D24"/>
    <mergeCell ref="B4:D4"/>
    <mergeCell ref="I6:AB6"/>
    <mergeCell ref="I7:AB7"/>
    <mergeCell ref="B5:D15"/>
    <mergeCell ref="I8:AB9"/>
    <mergeCell ref="I17:AB17"/>
    <mergeCell ref="F17:H17"/>
    <mergeCell ref="F22:K22"/>
    <mergeCell ref="L22:Z22"/>
    <mergeCell ref="AA22:AB22"/>
    <mergeCell ref="F14:H15"/>
    <mergeCell ref="I14:AB15"/>
    <mergeCell ref="F6:H7"/>
    <mergeCell ref="F8:H9"/>
    <mergeCell ref="F10:H11"/>
    <mergeCell ref="I10:AB11"/>
    <mergeCell ref="F12:H13"/>
    <mergeCell ref="I12:AB13"/>
    <mergeCell ref="F24:P24"/>
    <mergeCell ref="Q24:W24"/>
    <mergeCell ref="X24:AB24"/>
    <mergeCell ref="AE17:AG17"/>
    <mergeCell ref="AE22:AJ22"/>
    <mergeCell ref="F19:K19"/>
    <mergeCell ref="AA19:AB19"/>
    <mergeCell ref="F20:H20"/>
    <mergeCell ref="I20:AB20"/>
    <mergeCell ref="AH17:BA17"/>
    <mergeCell ref="AE19:AJ19"/>
    <mergeCell ref="AK19:AY19"/>
    <mergeCell ref="AZ19:BA19"/>
    <mergeCell ref="AK22:AY22"/>
    <mergeCell ref="AZ22:BA22"/>
    <mergeCell ref="AE20:AO20"/>
    <mergeCell ref="AW20:BA20"/>
    <mergeCell ref="AP20:AV20"/>
    <mergeCell ref="B26:D26"/>
    <mergeCell ref="I26:AB27"/>
    <mergeCell ref="F26:H27"/>
    <mergeCell ref="B27:D35"/>
    <mergeCell ref="F34:H35"/>
    <mergeCell ref="I34:AB35"/>
    <mergeCell ref="F28:H29"/>
    <mergeCell ref="I28:AB29"/>
    <mergeCell ref="F30:H31"/>
    <mergeCell ref="I30:AB31"/>
    <mergeCell ref="F32:H33"/>
    <mergeCell ref="I32:AB33"/>
    <mergeCell ref="AW26:AX27"/>
    <mergeCell ref="AT26:AV27"/>
    <mergeCell ref="AR26:AS27"/>
    <mergeCell ref="AW28:AX29"/>
    <mergeCell ref="AO26:AQ27"/>
    <mergeCell ref="AM26:AN27"/>
    <mergeCell ref="AW32:AX33"/>
    <mergeCell ref="AE24:AO24"/>
    <mergeCell ref="AP24:AV24"/>
    <mergeCell ref="AW24:BA24"/>
    <mergeCell ref="AJ26:AL27"/>
    <mergeCell ref="AF26:AI27"/>
    <mergeCell ref="AF28:AI29"/>
    <mergeCell ref="AJ28:AL29"/>
    <mergeCell ref="AM28:AN29"/>
    <mergeCell ref="AO28:AQ29"/>
    <mergeCell ref="AY28:BB29"/>
    <mergeCell ref="AY30:BB31"/>
    <mergeCell ref="AR28:AS29"/>
    <mergeCell ref="AT28:AV29"/>
    <mergeCell ref="B37:D39"/>
    <mergeCell ref="AE37:AG37"/>
    <mergeCell ref="AD38:AR39"/>
    <mergeCell ref="AH37:AQ37"/>
    <mergeCell ref="F37:AB38"/>
    <mergeCell ref="F39:AB39"/>
    <mergeCell ref="AS38:BG39"/>
    <mergeCell ref="AT37:AV37"/>
    <mergeCell ref="AW37:BF37"/>
    <mergeCell ref="AY34:BB35"/>
    <mergeCell ref="AF34:AX35"/>
    <mergeCell ref="AR30:AS31"/>
    <mergeCell ref="AT30:AV31"/>
    <mergeCell ref="AW30:AX31"/>
    <mergeCell ref="AF32:AI33"/>
    <mergeCell ref="AJ32:AL33"/>
    <mergeCell ref="AF30:AI31"/>
    <mergeCell ref="AJ30:AL31"/>
    <mergeCell ref="AM30:AN31"/>
    <mergeCell ref="AO30:AQ31"/>
    <mergeCell ref="AM32:AN33"/>
    <mergeCell ref="AO32:AQ33"/>
    <mergeCell ref="AR32:AS33"/>
    <mergeCell ref="AT32:AV33"/>
    <mergeCell ref="BI37:BK37"/>
    <mergeCell ref="BL37:BU37"/>
    <mergeCell ref="BH38:BV39"/>
    <mergeCell ref="BW38:CK39"/>
    <mergeCell ref="CL38:CZ39"/>
    <mergeCell ref="BX37:BZ37"/>
    <mergeCell ref="CA37:CJ37"/>
    <mergeCell ref="CM37:CO37"/>
    <mergeCell ref="CP37:CY37"/>
  </mergeCells>
  <phoneticPr fontId="2"/>
  <dataValidations count="2">
    <dataValidation imeMode="halfAlpha" allowBlank="1" showInputMessage="1" showErrorMessage="1" sqref="CD6:CX6 BC8:CA11 AD6:BB9 AP20:AV20 AP24:AV24 AJ26:AL33 AO26:AQ33 AT26:AV33 AF34:AX35 AD38:AR39 AS38:BG39 BH38:BV39 CL38:CZ39" xr:uid="{00000000-0002-0000-0400-000000000000}"/>
    <dataValidation imeMode="hiragana" allowBlank="1" showInputMessage="1" showErrorMessage="1" sqref="L19:Z19 AK19:AY19 L22:Z22 AK22:AY22 AF26:AI33" xr:uid="{00000000-0002-0000-0400-000001000000}"/>
  </dataValidations>
  <pageMargins left="0.78740157480314965" right="0.78740157480314965" top="0.98425196850393704" bottom="0.19685039370078741" header="0.51181102362204722" footer="0.51181102362204722"/>
  <pageSetup paperSize="9" orientation="landscape"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G80"/>
  <sheetViews>
    <sheetView showGridLines="0" showOutlineSymbols="0" topLeftCell="B1" zoomScale="115" zoomScaleNormal="115" zoomScaleSheetLayoutView="100" workbookViewId="0">
      <selection activeCell="E7" sqref="E7:P8"/>
    </sheetView>
  </sheetViews>
  <sheetFormatPr defaultColWidth="2.5" defaultRowHeight="12.75" customHeight="1" x14ac:dyDescent="0.15"/>
  <cols>
    <col min="1" max="1" width="2.5" style="67"/>
    <col min="2" max="37" width="2.375" style="67" customWidth="1"/>
    <col min="38" max="38" width="2.5" style="67"/>
    <col min="39" max="42" width="6.625" style="67" hidden="1" customWidth="1"/>
    <col min="43" max="45" width="9" hidden="1" customWidth="1"/>
    <col min="46" max="59" width="2.5" style="67" hidden="1" customWidth="1"/>
    <col min="60" max="61" width="2.5" style="67" customWidth="1"/>
    <col min="62" max="16384" width="2.5" style="67"/>
  </cols>
  <sheetData>
    <row r="1" spans="2:54" ht="12.75" customHeight="1" x14ac:dyDescent="0.15">
      <c r="B1" s="67" t="s">
        <v>173</v>
      </c>
      <c r="AG1" s="70"/>
      <c r="AH1" s="70"/>
      <c r="AI1" s="70"/>
      <c r="AJ1" s="70"/>
      <c r="AK1" s="70"/>
      <c r="AQ1" t="str">
        <f t="array" ref="AQ1">IFERROR(INDEX($AM$1:$AM$72,SMALL(IF($AM$1:$AM$72&lt;&gt;"",ROW($AM$1:$AM$72)),ROW())),"")</f>
        <v/>
      </c>
      <c r="AR1" t="str">
        <f t="array" ref="AR1">IFERROR(INDEX($AN$1:$AN$72,SMALL(IF($AN$1:$AN$72&lt;&gt;"",ROW($AN$1:$AN$72)),ROW())),"")</f>
        <v/>
      </c>
      <c r="AS1" t="str">
        <f t="array" ref="AS1">IFERROR(INDEX($AO$1:$AO$72,SMALL(IF($AO$1:$AO$72&lt;&gt;"",ROW($AO$1:$AO$72)),ROW())),"")</f>
        <v/>
      </c>
    </row>
    <row r="2" spans="2:54" ht="12.75" customHeight="1" x14ac:dyDescent="0.15">
      <c r="C2" s="32"/>
      <c r="D2" s="73"/>
      <c r="E2" s="68" t="s">
        <v>32</v>
      </c>
      <c r="F2" s="69"/>
      <c r="G2" s="69"/>
      <c r="H2" s="201"/>
      <c r="I2" s="201"/>
      <c r="J2" s="201"/>
      <c r="K2" s="201"/>
      <c r="L2" s="201"/>
      <c r="M2" s="201"/>
      <c r="N2" s="201"/>
      <c r="O2" s="201"/>
      <c r="P2" s="202"/>
      <c r="R2" s="2"/>
      <c r="S2" s="200" t="s">
        <v>33</v>
      </c>
      <c r="T2" s="201"/>
      <c r="U2" s="201"/>
      <c r="V2" s="201"/>
      <c r="W2" s="201"/>
      <c r="X2" s="201"/>
      <c r="Y2" s="201"/>
      <c r="Z2" s="258"/>
      <c r="AA2" s="258"/>
      <c r="AB2" s="258"/>
      <c r="AC2" s="258"/>
      <c r="AD2" s="258"/>
      <c r="AE2" s="258"/>
      <c r="AF2" s="258"/>
      <c r="AG2" s="259"/>
      <c r="AQ2" t="str">
        <f t="array" ref="AQ2">IFERROR(INDEX($AM$1:$AM$72,SMALL(IF($AM$1:$AM$72&lt;&gt;"",ROW($AM$1:$AM$72)),ROW())),"")</f>
        <v/>
      </c>
      <c r="AR2" t="str">
        <f t="array" ref="AR2">IFERROR(INDEX($AN$1:$AN$72,SMALL(IF($AN$1:$AN$72&lt;&gt;"",ROW($AN$1:$AN$72)),ROW())),"")</f>
        <v/>
      </c>
      <c r="AS2" t="str">
        <f t="array" ref="AS2">IFERROR(INDEX($AO$1:$AO$72,SMALL(IF($AO$1:$AO$72&lt;&gt;"",ROW($AO$1:$AO$72)),ROW())),"")</f>
        <v/>
      </c>
    </row>
    <row r="3" spans="2:54" ht="12.75" customHeight="1" x14ac:dyDescent="0.15">
      <c r="B3" s="124" t="s">
        <v>172</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34"/>
      <c r="AL3" s="34"/>
      <c r="AM3" s="34"/>
      <c r="AN3" s="34"/>
      <c r="AO3" s="34"/>
      <c r="AP3" s="34"/>
      <c r="AQ3" t="str">
        <f t="array" ref="AQ3">IFERROR(INDEX($AM$1:$AM$72,SMALL(IF($AM$1:$AM$72&lt;&gt;"",ROW($AM$1:$AM$72)),ROW())),"")</f>
        <v/>
      </c>
      <c r="AR3" t="str">
        <f t="array" ref="AR3">IFERROR(INDEX($AN$1:$AN$72,SMALL(IF($AN$1:$AN$72&lt;&gt;"",ROW($AN$1:$AN$72)),ROW())),"")</f>
        <v/>
      </c>
      <c r="AS3" t="str">
        <f t="array" ref="AS3">IFERROR(INDEX($AO$1:$AO$72,SMALL(IF($AO$1:$AO$72&lt;&gt;"",ROW($AO$1:$AO$72)),ROW())),"")</f>
        <v/>
      </c>
      <c r="AT3" s="34"/>
      <c r="AU3" s="34"/>
      <c r="AV3" s="34"/>
      <c r="AW3" s="34"/>
      <c r="AX3" s="34"/>
      <c r="AY3" s="34"/>
      <c r="AZ3" s="34"/>
      <c r="BA3" s="34"/>
      <c r="BB3" s="34"/>
    </row>
    <row r="4" spans="2:54" ht="12.75" customHeight="1" x14ac:dyDescent="0.15">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34"/>
      <c r="AL4" s="34"/>
      <c r="AM4" s="34"/>
      <c r="AN4" s="34"/>
      <c r="AO4" s="34"/>
      <c r="AP4" s="34"/>
      <c r="AQ4" t="str">
        <f t="array" ref="AQ4">IFERROR(INDEX($AM$1:$AM$72,SMALL(IF($AM$1:$AM$72&lt;&gt;"",ROW($AM$1:$AM$72)),ROW())),"")</f>
        <v/>
      </c>
      <c r="AR4" t="str">
        <f t="array" ref="AR4">IFERROR(INDEX($AN$1:$AN$72,SMALL(IF($AN$1:$AN$72&lt;&gt;"",ROW($AN$1:$AN$72)),ROW())),"")</f>
        <v/>
      </c>
      <c r="AS4" t="str">
        <f t="array" ref="AS4">IFERROR(INDEX($AO$1:$AO$72,SMALL(IF($AO$1:$AO$72&lt;&gt;"",ROW($AO$1:$AO$72)),ROW())),"")</f>
        <v/>
      </c>
      <c r="AT4" s="34"/>
      <c r="AU4" s="34"/>
      <c r="AV4" s="34"/>
      <c r="AW4" s="34"/>
      <c r="AX4" s="34"/>
      <c r="AY4" s="34"/>
      <c r="AZ4" s="34"/>
      <c r="BA4" s="34"/>
      <c r="BB4" s="34"/>
    </row>
    <row r="5" spans="2:54" ht="12.75" customHeight="1" x14ac:dyDescent="0.15">
      <c r="AQ5" t="str">
        <f t="array" ref="AQ5">IFERROR(INDEX($AM$1:$AM$72,SMALL(IF($AM$1:$AM$72&lt;&gt;"",ROW($AM$1:$AM$72)),ROW())),"")</f>
        <v/>
      </c>
      <c r="AR5" t="str">
        <f t="array" ref="AR5">IFERROR(INDEX($AN$1:$AN$72,SMALL(IF($AN$1:$AN$72&lt;&gt;"",ROW($AN$1:$AN$72)),ROW())),"")</f>
        <v/>
      </c>
      <c r="AS5" t="str">
        <f t="array" ref="AS5">IFERROR(INDEX($AO$1:$AO$72,SMALL(IF($AO$1:$AO$72&lt;&gt;"",ROW($AO$1:$AO$72)),ROW())),"")</f>
        <v/>
      </c>
    </row>
    <row r="6" spans="2:54" ht="12.75" customHeight="1" x14ac:dyDescent="0.15">
      <c r="C6" s="261" t="s">
        <v>174</v>
      </c>
      <c r="D6" s="261"/>
      <c r="E6" s="261"/>
      <c r="F6" s="261"/>
      <c r="G6" s="261"/>
      <c r="H6" s="261"/>
      <c r="I6" s="261"/>
      <c r="J6" s="261"/>
      <c r="K6" s="261"/>
      <c r="L6" s="261"/>
      <c r="M6" s="261"/>
      <c r="N6" s="261"/>
      <c r="O6" s="261"/>
      <c r="P6" s="261"/>
      <c r="Q6" s="261"/>
      <c r="R6" s="261"/>
      <c r="S6" s="261"/>
      <c r="T6" s="261"/>
      <c r="U6" s="268" t="s">
        <v>598</v>
      </c>
      <c r="V6" s="268"/>
      <c r="W6" s="268"/>
      <c r="X6" s="268"/>
      <c r="Y6" s="268"/>
      <c r="Z6" s="268"/>
      <c r="AA6" s="268"/>
      <c r="AB6" s="268"/>
      <c r="AC6" s="268"/>
      <c r="AD6" s="268"/>
      <c r="AE6" s="268"/>
      <c r="AF6" s="268"/>
      <c r="AG6" s="268"/>
      <c r="AH6" s="268"/>
      <c r="AI6" s="268"/>
      <c r="AJ6" s="93"/>
      <c r="AK6" s="93"/>
      <c r="AQ6" t="str">
        <f t="array" ref="AQ6">IFERROR(INDEX($AM$1:$AM$72,SMALL(IF($AM$1:$AM$72&lt;&gt;"",ROW($AM$1:$AM$72)),ROW())),"")</f>
        <v/>
      </c>
      <c r="AR6" t="str">
        <f t="array" ref="AR6">IFERROR(INDEX($AN$1:$AN$72,SMALL(IF($AN$1:$AN$72&lt;&gt;"",ROW($AN$1:$AN$72)),ROW())),"")</f>
        <v/>
      </c>
      <c r="AS6" t="str">
        <f t="array" ref="AS6">IFERROR(INDEX($AO$1:$AO$72,SMALL(IF($AO$1:$AO$72&lt;&gt;"",ROW($AO$1:$AO$72)),ROW())),"")</f>
        <v/>
      </c>
    </row>
    <row r="7" spans="2:54" ht="12.75" customHeight="1" x14ac:dyDescent="0.15">
      <c r="E7" s="262"/>
      <c r="F7" s="263"/>
      <c r="G7" s="263"/>
      <c r="H7" s="263"/>
      <c r="I7" s="263"/>
      <c r="J7" s="263"/>
      <c r="K7" s="263"/>
      <c r="L7" s="263"/>
      <c r="M7" s="263"/>
      <c r="N7" s="263"/>
      <c r="O7" s="263"/>
      <c r="P7" s="264"/>
      <c r="Q7" s="91"/>
      <c r="R7" s="92"/>
      <c r="S7" s="92"/>
      <c r="W7" s="262"/>
      <c r="X7" s="263"/>
      <c r="Y7" s="263"/>
      <c r="Z7" s="263"/>
      <c r="AA7" s="263"/>
      <c r="AB7" s="263"/>
      <c r="AC7" s="263"/>
      <c r="AD7" s="263"/>
      <c r="AE7" s="263"/>
      <c r="AF7" s="263"/>
      <c r="AG7" s="263"/>
      <c r="AH7" s="264"/>
      <c r="AI7" s="91"/>
      <c r="AJ7" s="92"/>
      <c r="AK7" s="92"/>
      <c r="AQ7" t="str">
        <f t="array" ref="AQ7">IFERROR(INDEX($AM$1:$AM$72,SMALL(IF($AM$1:$AM$72&lt;&gt;"",ROW($AM$1:$AM$72)),ROW())),"")</f>
        <v/>
      </c>
      <c r="AR7" t="str">
        <f t="array" ref="AR7">IFERROR(INDEX($AN$1:$AN$72,SMALL(IF($AN$1:$AN$72&lt;&gt;"",ROW($AN$1:$AN$72)),ROW())),"")</f>
        <v/>
      </c>
      <c r="AS7" t="str">
        <f t="array" ref="AS7">IFERROR(INDEX($AO$1:$AO$72,SMALL(IF($AO$1:$AO$72&lt;&gt;"",ROW($AO$1:$AO$72)),ROW())),"")</f>
        <v/>
      </c>
    </row>
    <row r="8" spans="2:54" ht="12.75" customHeight="1" x14ac:dyDescent="0.15">
      <c r="E8" s="265"/>
      <c r="F8" s="266"/>
      <c r="G8" s="266"/>
      <c r="H8" s="266"/>
      <c r="I8" s="266"/>
      <c r="J8" s="266"/>
      <c r="K8" s="266"/>
      <c r="L8" s="266"/>
      <c r="M8" s="266"/>
      <c r="N8" s="266"/>
      <c r="O8" s="266"/>
      <c r="P8" s="267"/>
      <c r="Q8" s="67" t="s">
        <v>175</v>
      </c>
      <c r="R8" s="92"/>
      <c r="S8" s="92"/>
      <c r="W8" s="265"/>
      <c r="X8" s="266"/>
      <c r="Y8" s="266"/>
      <c r="Z8" s="266"/>
      <c r="AA8" s="266"/>
      <c r="AB8" s="266"/>
      <c r="AC8" s="266"/>
      <c r="AD8" s="266"/>
      <c r="AE8" s="266"/>
      <c r="AF8" s="266"/>
      <c r="AG8" s="266"/>
      <c r="AH8" s="267"/>
      <c r="AI8" s="67" t="s">
        <v>175</v>
      </c>
      <c r="AJ8" s="92"/>
      <c r="AK8" s="92"/>
      <c r="AQ8" t="str">
        <f t="array" ref="AQ8">IFERROR(INDEX($AM$1:$AM$72,SMALL(IF($AM$1:$AM$72&lt;&gt;"",ROW($AM$1:$AM$72)),ROW())),"")</f>
        <v/>
      </c>
      <c r="AR8" t="str">
        <f t="array" ref="AR8">IFERROR(INDEX($AN$1:$AN$72,SMALL(IF($AN$1:$AN$72&lt;&gt;"",ROW($AN$1:$AN$72)),ROW())),"")</f>
        <v/>
      </c>
      <c r="AS8" t="str">
        <f t="array" ref="AS8">IFERROR(INDEX($AO$1:$AO$72,SMALL(IF($AO$1:$AO$72&lt;&gt;"",ROW($AO$1:$AO$72)),ROW())),"")</f>
        <v/>
      </c>
    </row>
    <row r="9" spans="2:54" ht="12.75" customHeight="1" x14ac:dyDescent="0.15">
      <c r="AQ9" t="str">
        <f t="array" ref="AQ9">IFERROR(INDEX($AM$1:$AM$72,SMALL(IF($AM$1:$AM$72&lt;&gt;"",ROW($AM$1:$AM$72)),ROW())),"")</f>
        <v/>
      </c>
      <c r="AR9" t="str">
        <f t="array" ref="AR9">IFERROR(INDEX($AN$1:$AN$72,SMALL(IF($AN$1:$AN$72&lt;&gt;"",ROW($AN$1:$AN$72)),ROW())),"")</f>
        <v/>
      </c>
      <c r="AS9" t="str">
        <f t="array" ref="AS9">IFERROR(INDEX($AO$1:$AO$72,SMALL(IF($AO$1:$AO$72&lt;&gt;"",ROW($AO$1:$AO$72)),ROW())),"")</f>
        <v/>
      </c>
    </row>
    <row r="10" spans="2:54" ht="12.75" customHeight="1" x14ac:dyDescent="0.15">
      <c r="B10" s="67" t="s">
        <v>176</v>
      </c>
      <c r="AQ10" t="str">
        <f t="array" ref="AQ10">IFERROR(INDEX($AM$1:$AM$72,SMALL(IF($AM$1:$AM$72&lt;&gt;"",ROW($AM$1:$AM$72)),ROW())),"")</f>
        <v/>
      </c>
      <c r="AR10" t="str">
        <f t="array" ref="AR10">IFERROR(INDEX($AN$1:$AN$72,SMALL(IF($AN$1:$AN$72&lt;&gt;"",ROW($AN$1:$AN$72)),ROW())),"")</f>
        <v/>
      </c>
      <c r="AS10" t="str">
        <f t="array" ref="AS10">IFERROR(INDEX($AO$1:$AO$72,SMALL(IF($AO$1:$AO$72&lt;&gt;"",ROW($AO$1:$AO$72)),ROW())),"")</f>
        <v/>
      </c>
    </row>
    <row r="11" spans="2:54" ht="12.75" customHeight="1" x14ac:dyDescent="0.15">
      <c r="B11" s="200" t="s">
        <v>608</v>
      </c>
      <c r="C11" s="201"/>
      <c r="D11" s="202"/>
      <c r="E11" s="254" t="s">
        <v>237</v>
      </c>
      <c r="F11" s="254"/>
      <c r="G11" s="254"/>
      <c r="H11" s="254"/>
      <c r="I11" s="254"/>
      <c r="J11" s="254"/>
      <c r="K11" s="254"/>
      <c r="L11" s="254"/>
      <c r="M11" s="254"/>
      <c r="N11" s="254"/>
      <c r="O11" s="254"/>
      <c r="P11" s="254"/>
      <c r="Q11" s="254"/>
      <c r="R11" s="254"/>
      <c r="S11" s="254"/>
      <c r="T11" s="254"/>
      <c r="U11" s="254"/>
      <c r="V11" s="254"/>
      <c r="W11" s="254"/>
      <c r="X11" s="254"/>
      <c r="Y11" s="254"/>
      <c r="Z11" s="260" t="s">
        <v>234</v>
      </c>
      <c r="AA11" s="260"/>
      <c r="AB11" s="260"/>
      <c r="AC11" s="260"/>
      <c r="AD11" s="254" t="s">
        <v>235</v>
      </c>
      <c r="AE11" s="254"/>
      <c r="AF11" s="254"/>
      <c r="AG11" s="254"/>
      <c r="AM11"/>
      <c r="AQ11" t="str">
        <f t="array" ref="AQ11">IFERROR(INDEX($AM$1:$AM$72,SMALL(IF($AM$1:$AM$72&lt;&gt;"",ROW($AM$1:$AM$72)),ROW())),"")</f>
        <v/>
      </c>
      <c r="AR11" t="str">
        <f t="array" ref="AR11">IFERROR(INDEX($AN$1:$AN$72,SMALL(IF($AN$1:$AN$72&lt;&gt;"",ROW($AN$1:$AN$72)),ROW())),"")</f>
        <v/>
      </c>
      <c r="AS11" t="str">
        <f t="array" ref="AS11">IFERROR(INDEX($AO$1:$AO$72,SMALL(IF($AO$1:$AO$72&lt;&gt;"",ROW($AO$1:$AO$72)),ROW())),"")</f>
        <v/>
      </c>
    </row>
    <row r="12" spans="2:54" ht="12.75" customHeight="1" x14ac:dyDescent="0.15">
      <c r="B12" s="94">
        <v>10</v>
      </c>
      <c r="C12" s="95">
        <v>1</v>
      </c>
      <c r="D12" s="96">
        <v>1</v>
      </c>
      <c r="E12" s="256" t="s">
        <v>88</v>
      </c>
      <c r="F12" s="256"/>
      <c r="G12" s="253" t="s">
        <v>177</v>
      </c>
      <c r="H12" s="253"/>
      <c r="I12" s="253"/>
      <c r="J12" s="253"/>
      <c r="K12" s="253"/>
      <c r="L12" s="253"/>
      <c r="M12" s="253"/>
      <c r="N12" s="253"/>
      <c r="O12" s="253"/>
      <c r="P12" s="253"/>
      <c r="Q12" s="253"/>
      <c r="R12" s="253"/>
      <c r="S12" s="253"/>
      <c r="T12" s="253"/>
      <c r="U12" s="253"/>
      <c r="V12" s="253"/>
      <c r="W12" s="253"/>
      <c r="X12" s="253"/>
      <c r="Y12" s="253"/>
      <c r="Z12" s="158"/>
      <c r="AA12" s="158"/>
      <c r="AB12" s="158"/>
      <c r="AC12" s="158"/>
      <c r="AD12" s="252"/>
      <c r="AE12" s="252"/>
      <c r="AF12" s="252"/>
      <c r="AG12" s="252"/>
      <c r="AM12" s="67" t="str">
        <f t="shared" ref="AM12:AM29" si="0">+IF($AD12="","",B12)</f>
        <v/>
      </c>
      <c r="AN12" s="67" t="str">
        <f t="shared" ref="AN12:AN29" si="1">+IF($AD12="","",C12)</f>
        <v/>
      </c>
      <c r="AO12" s="67" t="str">
        <f t="shared" ref="AO12:AO29" si="2">+IF($AD12="","",D12)</f>
        <v/>
      </c>
      <c r="AP12" s="67" t="s">
        <v>609</v>
      </c>
      <c r="AQ12" t="str">
        <f t="array" ref="AQ12">IFERROR(INDEX($AM$1:$AM$72,SMALL(IF($AM$1:$AM$72&lt;&gt;"",ROW($AM$1:$AM$72)),ROW())),"")</f>
        <v/>
      </c>
      <c r="AR12" t="str">
        <f t="array" ref="AR12">IFERROR(INDEX($AN$1:$AN$72,SMALL(IF($AN$1:$AN$72&lt;&gt;"",ROW($AN$1:$AN$72)),ROW())),"")</f>
        <v/>
      </c>
      <c r="AS12" t="str">
        <f t="array" ref="AS12">IFERROR(INDEX($AO$1:$AO$72,SMALL(IF($AO$1:$AO$72&lt;&gt;"",ROW($AO$1:$AO$72)),ROW())),"")</f>
        <v/>
      </c>
    </row>
    <row r="13" spans="2:54" ht="12.75" customHeight="1" x14ac:dyDescent="0.15">
      <c r="B13" s="94">
        <v>10</v>
      </c>
      <c r="C13" s="95">
        <v>2</v>
      </c>
      <c r="D13" s="96">
        <v>1</v>
      </c>
      <c r="E13" s="256"/>
      <c r="F13" s="256"/>
      <c r="G13" s="253" t="s">
        <v>178</v>
      </c>
      <c r="H13" s="253"/>
      <c r="I13" s="253"/>
      <c r="J13" s="253"/>
      <c r="K13" s="253"/>
      <c r="L13" s="253"/>
      <c r="M13" s="253"/>
      <c r="N13" s="253"/>
      <c r="O13" s="253"/>
      <c r="P13" s="253"/>
      <c r="Q13" s="253"/>
      <c r="R13" s="253"/>
      <c r="S13" s="253"/>
      <c r="T13" s="253"/>
      <c r="U13" s="253"/>
      <c r="V13" s="253"/>
      <c r="W13" s="253"/>
      <c r="X13" s="253"/>
      <c r="Y13" s="253"/>
      <c r="Z13" s="158"/>
      <c r="AA13" s="158"/>
      <c r="AB13" s="158"/>
      <c r="AC13" s="158"/>
      <c r="AD13" s="252"/>
      <c r="AE13" s="252"/>
      <c r="AF13" s="252"/>
      <c r="AG13" s="252"/>
      <c r="AM13" s="67" t="str">
        <f t="shared" si="0"/>
        <v/>
      </c>
      <c r="AN13" s="67" t="str">
        <f t="shared" si="1"/>
        <v/>
      </c>
      <c r="AO13" s="67" t="str">
        <f t="shared" si="2"/>
        <v/>
      </c>
      <c r="AQ13" t="str">
        <f t="array" ref="AQ13">IFERROR(INDEX($AM$1:$AM$72,SMALL(IF($AM$1:$AM$72&lt;&gt;"",ROW($AM$1:$AM$72)),ROW())),"")</f>
        <v/>
      </c>
      <c r="AR13" t="str">
        <f t="array" ref="AR13">IFERROR(INDEX($AN$1:$AN$72,SMALL(IF($AN$1:$AN$72&lt;&gt;"",ROW($AN$1:$AN$72)),ROW())),"")</f>
        <v/>
      </c>
      <c r="AS13" t="str">
        <f t="array" ref="AS13">IFERROR(INDEX($AO$1:$AO$72,SMALL(IF($AO$1:$AO$72&lt;&gt;"",ROW($AO$1:$AO$72)),ROW())),"")</f>
        <v/>
      </c>
    </row>
    <row r="14" spans="2:54" ht="12.75" customHeight="1" x14ac:dyDescent="0.15">
      <c r="B14" s="94">
        <v>10</v>
      </c>
      <c r="C14" s="95">
        <v>3</v>
      </c>
      <c r="D14" s="96">
        <v>1</v>
      </c>
      <c r="E14" s="256"/>
      <c r="F14" s="256"/>
      <c r="G14" s="253" t="s">
        <v>179</v>
      </c>
      <c r="H14" s="253"/>
      <c r="I14" s="253"/>
      <c r="J14" s="253"/>
      <c r="K14" s="253"/>
      <c r="L14" s="253"/>
      <c r="M14" s="253"/>
      <c r="N14" s="253"/>
      <c r="O14" s="253"/>
      <c r="P14" s="253"/>
      <c r="Q14" s="253"/>
      <c r="R14" s="253"/>
      <c r="S14" s="253"/>
      <c r="T14" s="253"/>
      <c r="U14" s="253"/>
      <c r="V14" s="253"/>
      <c r="W14" s="253"/>
      <c r="X14" s="253"/>
      <c r="Y14" s="253"/>
      <c r="Z14" s="158"/>
      <c r="AA14" s="158"/>
      <c r="AB14" s="158"/>
      <c r="AC14" s="158"/>
      <c r="AD14" s="252"/>
      <c r="AE14" s="252"/>
      <c r="AF14" s="252"/>
      <c r="AG14" s="252"/>
      <c r="AM14" s="67" t="str">
        <f t="shared" si="0"/>
        <v/>
      </c>
      <c r="AN14" s="67" t="str">
        <f t="shared" si="1"/>
        <v/>
      </c>
      <c r="AO14" s="67" t="str">
        <f t="shared" si="2"/>
        <v/>
      </c>
      <c r="AQ14" t="str">
        <f t="array" ref="AQ14">IFERROR(INDEX($AM$1:$AM$72,SMALL(IF($AM$1:$AM$72&lt;&gt;"",ROW($AM$1:$AM$72)),ROW())),"")</f>
        <v/>
      </c>
      <c r="AR14" t="str">
        <f t="array" ref="AR14">IFERROR(INDEX($AN$1:$AN$72,SMALL(IF($AN$1:$AN$72&lt;&gt;"",ROW($AN$1:$AN$72)),ROW())),"")</f>
        <v/>
      </c>
      <c r="AS14" t="str">
        <f t="array" ref="AS14">IFERROR(INDEX($AO$1:$AO$72,SMALL(IF($AO$1:$AO$72&lt;&gt;"",ROW($AO$1:$AO$72)),ROW())),"")</f>
        <v/>
      </c>
    </row>
    <row r="15" spans="2:54" ht="12.75" customHeight="1" x14ac:dyDescent="0.15">
      <c r="B15" s="94">
        <v>20</v>
      </c>
      <c r="C15" s="95">
        <v>1</v>
      </c>
      <c r="D15" s="96">
        <v>1</v>
      </c>
      <c r="E15" s="257" t="s">
        <v>89</v>
      </c>
      <c r="F15" s="257"/>
      <c r="G15" s="253" t="s">
        <v>180</v>
      </c>
      <c r="H15" s="253"/>
      <c r="I15" s="253"/>
      <c r="J15" s="253"/>
      <c r="K15" s="253"/>
      <c r="L15" s="253"/>
      <c r="M15" s="253"/>
      <c r="N15" s="253"/>
      <c r="O15" s="253"/>
      <c r="P15" s="253"/>
      <c r="Q15" s="253"/>
      <c r="R15" s="253"/>
      <c r="S15" s="253"/>
      <c r="T15" s="253"/>
      <c r="U15" s="253"/>
      <c r="V15" s="253"/>
      <c r="W15" s="253"/>
      <c r="X15" s="253"/>
      <c r="Y15" s="253"/>
      <c r="Z15" s="158"/>
      <c r="AA15" s="158"/>
      <c r="AB15" s="158"/>
      <c r="AC15" s="158"/>
      <c r="AD15" s="252"/>
      <c r="AE15" s="252"/>
      <c r="AF15" s="252"/>
      <c r="AG15" s="252"/>
      <c r="AM15" s="67" t="str">
        <f t="shared" si="0"/>
        <v/>
      </c>
      <c r="AN15" s="67" t="str">
        <f t="shared" si="1"/>
        <v/>
      </c>
      <c r="AO15" s="67" t="str">
        <f t="shared" si="2"/>
        <v/>
      </c>
      <c r="AQ15" t="str">
        <f t="array" ref="AQ15">IFERROR(INDEX($AM$1:$AM$72,SMALL(IF($AM$1:$AM$72&lt;&gt;"",ROW($AM$1:$AM$72)),ROW())),"")</f>
        <v/>
      </c>
      <c r="AR15" t="str">
        <f t="array" ref="AR15">IFERROR(INDEX($AN$1:$AN$72,SMALL(IF($AN$1:$AN$72&lt;&gt;"",ROW($AN$1:$AN$72)),ROW())),"")</f>
        <v/>
      </c>
      <c r="AS15" t="str">
        <f t="array" ref="AS15">IFERROR(INDEX($AO$1:$AO$72,SMALL(IF($AO$1:$AO$72&lt;&gt;"",ROW($AO$1:$AO$72)),ROW())),"")</f>
        <v/>
      </c>
    </row>
    <row r="16" spans="2:54" ht="12.75" customHeight="1" x14ac:dyDescent="0.15">
      <c r="B16" s="94">
        <v>20</v>
      </c>
      <c r="C16" s="95">
        <v>2</v>
      </c>
      <c r="D16" s="96">
        <v>1</v>
      </c>
      <c r="E16" s="257"/>
      <c r="F16" s="257"/>
      <c r="G16" s="253" t="s">
        <v>181</v>
      </c>
      <c r="H16" s="253"/>
      <c r="I16" s="253"/>
      <c r="J16" s="253"/>
      <c r="K16" s="253"/>
      <c r="L16" s="253"/>
      <c r="M16" s="253"/>
      <c r="N16" s="253"/>
      <c r="O16" s="253"/>
      <c r="P16" s="253"/>
      <c r="Q16" s="253"/>
      <c r="R16" s="253"/>
      <c r="S16" s="253"/>
      <c r="T16" s="253"/>
      <c r="U16" s="253"/>
      <c r="V16" s="253"/>
      <c r="W16" s="253"/>
      <c r="X16" s="253"/>
      <c r="Y16" s="253"/>
      <c r="Z16" s="158"/>
      <c r="AA16" s="158"/>
      <c r="AB16" s="158"/>
      <c r="AC16" s="158"/>
      <c r="AD16" s="252"/>
      <c r="AE16" s="252"/>
      <c r="AF16" s="252"/>
      <c r="AG16" s="252"/>
      <c r="AM16" s="67" t="str">
        <f t="shared" si="0"/>
        <v/>
      </c>
      <c r="AN16" s="67" t="str">
        <f t="shared" si="1"/>
        <v/>
      </c>
      <c r="AO16" s="67" t="str">
        <f t="shared" si="2"/>
        <v/>
      </c>
      <c r="AQ16" t="str">
        <f t="array" ref="AQ16">IFERROR(INDEX($AM$1:$AM$72,SMALL(IF($AM$1:$AM$72&lt;&gt;"",ROW($AM$1:$AM$72)),ROW())),"")</f>
        <v/>
      </c>
      <c r="AR16" t="str">
        <f t="array" ref="AR16">IFERROR(INDEX($AN$1:$AN$72,SMALL(IF($AN$1:$AN$72&lt;&gt;"",ROW($AN$1:$AN$72)),ROW())),"")</f>
        <v/>
      </c>
      <c r="AS16" t="str">
        <f t="array" ref="AS16">IFERROR(INDEX($AO$1:$AO$72,SMALL(IF($AO$1:$AO$72&lt;&gt;"",ROW($AO$1:$AO$72)),ROW())),"")</f>
        <v/>
      </c>
    </row>
    <row r="17" spans="2:45" ht="12.75" customHeight="1" x14ac:dyDescent="0.15">
      <c r="B17" s="94">
        <v>20</v>
      </c>
      <c r="C17" s="95">
        <v>3</v>
      </c>
      <c r="D17" s="96">
        <v>1</v>
      </c>
      <c r="E17" s="257"/>
      <c r="F17" s="257"/>
      <c r="G17" s="253" t="s">
        <v>182</v>
      </c>
      <c r="H17" s="253"/>
      <c r="I17" s="253"/>
      <c r="J17" s="253"/>
      <c r="K17" s="253"/>
      <c r="L17" s="253"/>
      <c r="M17" s="253"/>
      <c r="N17" s="253"/>
      <c r="O17" s="253"/>
      <c r="P17" s="253"/>
      <c r="Q17" s="253"/>
      <c r="R17" s="253"/>
      <c r="S17" s="253"/>
      <c r="T17" s="253"/>
      <c r="U17" s="253"/>
      <c r="V17" s="253"/>
      <c r="W17" s="253"/>
      <c r="X17" s="253"/>
      <c r="Y17" s="253"/>
      <c r="Z17" s="158"/>
      <c r="AA17" s="158"/>
      <c r="AB17" s="158"/>
      <c r="AC17" s="158"/>
      <c r="AD17" s="252"/>
      <c r="AE17" s="252"/>
      <c r="AF17" s="252"/>
      <c r="AG17" s="252"/>
      <c r="AM17" s="67" t="str">
        <f t="shared" si="0"/>
        <v/>
      </c>
      <c r="AN17" s="67" t="str">
        <f t="shared" si="1"/>
        <v/>
      </c>
      <c r="AO17" s="67" t="str">
        <f t="shared" si="2"/>
        <v/>
      </c>
      <c r="AQ17" t="str">
        <f t="array" ref="AQ17">IFERROR(INDEX($AM$1:$AM$72,SMALL(IF($AM$1:$AM$72&lt;&gt;"",ROW($AM$1:$AM$72)),ROW())),"")</f>
        <v/>
      </c>
      <c r="AR17" t="str">
        <f t="array" ref="AR17">IFERROR(INDEX($AN$1:$AN$72,SMALL(IF($AN$1:$AN$72&lt;&gt;"",ROW($AN$1:$AN$72)),ROW())),"")</f>
        <v/>
      </c>
      <c r="AS17" t="str">
        <f t="array" ref="AS17">IFERROR(INDEX($AO$1:$AO$72,SMALL(IF($AO$1:$AO$72&lt;&gt;"",ROW($AO$1:$AO$72)),ROW())),"")</f>
        <v/>
      </c>
    </row>
    <row r="18" spans="2:45" ht="12.75" customHeight="1" x14ac:dyDescent="0.15">
      <c r="B18" s="94">
        <v>20</v>
      </c>
      <c r="C18" s="95">
        <v>4</v>
      </c>
      <c r="D18" s="96">
        <v>1</v>
      </c>
      <c r="E18" s="257"/>
      <c r="F18" s="257"/>
      <c r="G18" s="253" t="s">
        <v>183</v>
      </c>
      <c r="H18" s="253"/>
      <c r="I18" s="253"/>
      <c r="J18" s="253"/>
      <c r="K18" s="253"/>
      <c r="L18" s="253"/>
      <c r="M18" s="253"/>
      <c r="N18" s="253"/>
      <c r="O18" s="253"/>
      <c r="P18" s="253"/>
      <c r="Q18" s="253"/>
      <c r="R18" s="253"/>
      <c r="S18" s="253"/>
      <c r="T18" s="253"/>
      <c r="U18" s="253"/>
      <c r="V18" s="253"/>
      <c r="W18" s="253"/>
      <c r="X18" s="253"/>
      <c r="Y18" s="253"/>
      <c r="Z18" s="158"/>
      <c r="AA18" s="158"/>
      <c r="AB18" s="158"/>
      <c r="AC18" s="158"/>
      <c r="AD18" s="252"/>
      <c r="AE18" s="252"/>
      <c r="AF18" s="252"/>
      <c r="AG18" s="252"/>
      <c r="AM18" s="67" t="str">
        <f t="shared" si="0"/>
        <v/>
      </c>
      <c r="AN18" s="67" t="str">
        <f t="shared" si="1"/>
        <v/>
      </c>
      <c r="AO18" s="67" t="str">
        <f t="shared" si="2"/>
        <v/>
      </c>
      <c r="AQ18" t="str">
        <f t="array" ref="AQ18">IFERROR(INDEX($AM$1:$AM$72,SMALL(IF($AM$1:$AM$72&lt;&gt;"",ROW($AM$1:$AM$72)),ROW())),"")</f>
        <v/>
      </c>
      <c r="AR18" t="str">
        <f t="array" ref="AR18">IFERROR(INDEX($AN$1:$AN$72,SMALL(IF($AN$1:$AN$72&lt;&gt;"",ROW($AN$1:$AN$72)),ROW())),"")</f>
        <v/>
      </c>
      <c r="AS18" t="str">
        <f t="array" ref="AS18">IFERROR(INDEX($AO$1:$AO$72,SMALL(IF($AO$1:$AO$72&lt;&gt;"",ROW($AO$1:$AO$72)),ROW())),"")</f>
        <v/>
      </c>
    </row>
    <row r="19" spans="2:45" ht="12.75" customHeight="1" x14ac:dyDescent="0.15">
      <c r="B19" s="94">
        <v>20</v>
      </c>
      <c r="C19" s="95">
        <v>5</v>
      </c>
      <c r="D19" s="96">
        <v>1</v>
      </c>
      <c r="E19" s="257"/>
      <c r="F19" s="257"/>
      <c r="G19" s="253" t="s">
        <v>184</v>
      </c>
      <c r="H19" s="253"/>
      <c r="I19" s="253"/>
      <c r="J19" s="253"/>
      <c r="K19" s="253"/>
      <c r="L19" s="253"/>
      <c r="M19" s="253"/>
      <c r="N19" s="253"/>
      <c r="O19" s="253"/>
      <c r="P19" s="253"/>
      <c r="Q19" s="253"/>
      <c r="R19" s="253"/>
      <c r="S19" s="253"/>
      <c r="T19" s="253"/>
      <c r="U19" s="253"/>
      <c r="V19" s="253"/>
      <c r="W19" s="253"/>
      <c r="X19" s="253"/>
      <c r="Y19" s="253"/>
      <c r="Z19" s="158"/>
      <c r="AA19" s="158"/>
      <c r="AB19" s="158"/>
      <c r="AC19" s="158"/>
      <c r="AD19" s="252"/>
      <c r="AE19" s="252"/>
      <c r="AF19" s="252"/>
      <c r="AG19" s="252"/>
      <c r="AM19" s="67" t="str">
        <f t="shared" si="0"/>
        <v/>
      </c>
      <c r="AN19" s="67" t="str">
        <f t="shared" si="1"/>
        <v/>
      </c>
      <c r="AO19" s="67" t="str">
        <f t="shared" si="2"/>
        <v/>
      </c>
      <c r="AQ19" t="str">
        <f t="array" ref="AQ19">IFERROR(INDEX($AM$1:$AM$72,SMALL(IF($AM$1:$AM$72&lt;&gt;"",ROW($AM$1:$AM$72)),ROW())),"")</f>
        <v/>
      </c>
      <c r="AR19" t="str">
        <f t="array" ref="AR19">IFERROR(INDEX($AN$1:$AN$72,SMALL(IF($AN$1:$AN$72&lt;&gt;"",ROW($AN$1:$AN$72)),ROW())),"")</f>
        <v/>
      </c>
      <c r="AS19" t="str">
        <f t="array" ref="AS19">IFERROR(INDEX($AO$1:$AO$72,SMALL(IF($AO$1:$AO$72&lt;&gt;"",ROW($AO$1:$AO$72)),ROW())),"")</f>
        <v/>
      </c>
    </row>
    <row r="20" spans="2:45" ht="12.75" customHeight="1" x14ac:dyDescent="0.15">
      <c r="B20" s="94">
        <v>20</v>
      </c>
      <c r="C20" s="95">
        <v>6</v>
      </c>
      <c r="D20" s="96">
        <v>1</v>
      </c>
      <c r="E20" s="257"/>
      <c r="F20" s="257"/>
      <c r="G20" s="253" t="s">
        <v>185</v>
      </c>
      <c r="H20" s="253"/>
      <c r="I20" s="253"/>
      <c r="J20" s="253"/>
      <c r="K20" s="253"/>
      <c r="L20" s="253"/>
      <c r="M20" s="253"/>
      <c r="N20" s="253"/>
      <c r="O20" s="253"/>
      <c r="P20" s="253"/>
      <c r="Q20" s="253"/>
      <c r="R20" s="253"/>
      <c r="S20" s="253"/>
      <c r="T20" s="253"/>
      <c r="U20" s="253"/>
      <c r="V20" s="253"/>
      <c r="W20" s="253"/>
      <c r="X20" s="253"/>
      <c r="Y20" s="253"/>
      <c r="Z20" s="158"/>
      <c r="AA20" s="158"/>
      <c r="AB20" s="158"/>
      <c r="AC20" s="158"/>
      <c r="AD20" s="252"/>
      <c r="AE20" s="252"/>
      <c r="AF20" s="252"/>
      <c r="AG20" s="252"/>
      <c r="AM20" s="67" t="str">
        <f t="shared" si="0"/>
        <v/>
      </c>
      <c r="AN20" s="67" t="str">
        <f t="shared" si="1"/>
        <v/>
      </c>
      <c r="AO20" s="67" t="str">
        <f t="shared" si="2"/>
        <v/>
      </c>
      <c r="AQ20" t="str">
        <f t="array" ref="AQ20">IFERROR(INDEX($AM$1:$AM$72,SMALL(IF($AM$1:$AM$72&lt;&gt;"",ROW($AM$1:$AM$72)),ROW())),"")</f>
        <v/>
      </c>
      <c r="AR20" t="str">
        <f t="array" ref="AR20">IFERROR(INDEX($AN$1:$AN$72,SMALL(IF($AN$1:$AN$72&lt;&gt;"",ROW($AN$1:$AN$72)),ROW())),"")</f>
        <v/>
      </c>
      <c r="AS20" t="str">
        <f t="array" ref="AS20">IFERROR(INDEX($AO$1:$AO$72,SMALL(IF($AO$1:$AO$72&lt;&gt;"",ROW($AO$1:$AO$72)),ROW())),"")</f>
        <v/>
      </c>
    </row>
    <row r="21" spans="2:45" ht="12.75" customHeight="1" x14ac:dyDescent="0.15">
      <c r="B21" s="94">
        <v>20</v>
      </c>
      <c r="C21" s="95">
        <v>7</v>
      </c>
      <c r="D21" s="96">
        <v>1</v>
      </c>
      <c r="E21" s="257"/>
      <c r="F21" s="257"/>
      <c r="G21" s="253" t="s">
        <v>186</v>
      </c>
      <c r="H21" s="253"/>
      <c r="I21" s="253"/>
      <c r="J21" s="253"/>
      <c r="K21" s="253"/>
      <c r="L21" s="253"/>
      <c r="M21" s="253"/>
      <c r="N21" s="253"/>
      <c r="O21" s="253"/>
      <c r="P21" s="253"/>
      <c r="Q21" s="253"/>
      <c r="R21" s="253"/>
      <c r="S21" s="253"/>
      <c r="T21" s="253"/>
      <c r="U21" s="253"/>
      <c r="V21" s="253"/>
      <c r="W21" s="253"/>
      <c r="X21" s="253"/>
      <c r="Y21" s="253"/>
      <c r="Z21" s="158"/>
      <c r="AA21" s="158"/>
      <c r="AB21" s="158"/>
      <c r="AC21" s="158"/>
      <c r="AD21" s="252"/>
      <c r="AE21" s="252"/>
      <c r="AF21" s="252"/>
      <c r="AG21" s="252"/>
      <c r="AM21" s="67" t="str">
        <f t="shared" si="0"/>
        <v/>
      </c>
      <c r="AN21" s="67" t="str">
        <f t="shared" si="1"/>
        <v/>
      </c>
      <c r="AO21" s="67" t="str">
        <f t="shared" si="2"/>
        <v/>
      </c>
      <c r="AQ21" t="str">
        <f t="array" ref="AQ21">IFERROR(INDEX($AM$1:$AM$72,SMALL(IF($AM$1:$AM$72&lt;&gt;"",ROW($AM$1:$AM$72)),ROW())),"")</f>
        <v/>
      </c>
      <c r="AR21" t="str">
        <f t="array" ref="AR21">IFERROR(INDEX($AN$1:$AN$72,SMALL(IF($AN$1:$AN$72&lt;&gt;"",ROW($AN$1:$AN$72)),ROW())),"")</f>
        <v/>
      </c>
      <c r="AS21" t="str">
        <f t="array" ref="AS21">IFERROR(INDEX($AO$1:$AO$72,SMALL(IF($AO$1:$AO$72&lt;&gt;"",ROW($AO$1:$AO$72)),ROW())),"")</f>
        <v/>
      </c>
    </row>
    <row r="22" spans="2:45" ht="12.75" customHeight="1" x14ac:dyDescent="0.15">
      <c r="B22" s="94">
        <v>20</v>
      </c>
      <c r="C22" s="95">
        <v>8</v>
      </c>
      <c r="D22" s="96">
        <v>1</v>
      </c>
      <c r="E22" s="257"/>
      <c r="F22" s="257"/>
      <c r="G22" s="253" t="s">
        <v>187</v>
      </c>
      <c r="H22" s="253"/>
      <c r="I22" s="253"/>
      <c r="J22" s="253"/>
      <c r="K22" s="253"/>
      <c r="L22" s="253"/>
      <c r="M22" s="253"/>
      <c r="N22" s="253"/>
      <c r="O22" s="253"/>
      <c r="P22" s="253"/>
      <c r="Q22" s="253"/>
      <c r="R22" s="253"/>
      <c r="S22" s="253"/>
      <c r="T22" s="253"/>
      <c r="U22" s="253"/>
      <c r="V22" s="253"/>
      <c r="W22" s="253"/>
      <c r="X22" s="253"/>
      <c r="Y22" s="253"/>
      <c r="Z22" s="158"/>
      <c r="AA22" s="158"/>
      <c r="AB22" s="158"/>
      <c r="AC22" s="158"/>
      <c r="AD22" s="252"/>
      <c r="AE22" s="252"/>
      <c r="AF22" s="252"/>
      <c r="AG22" s="252"/>
      <c r="AM22" s="67" t="str">
        <f t="shared" si="0"/>
        <v/>
      </c>
      <c r="AN22" s="67" t="str">
        <f t="shared" si="1"/>
        <v/>
      </c>
      <c r="AO22" s="67" t="str">
        <f t="shared" si="2"/>
        <v/>
      </c>
      <c r="AQ22" t="str">
        <f t="array" ref="AQ22">IFERROR(INDEX($AM$1:$AM$72,SMALL(IF($AM$1:$AM$72&lt;&gt;"",ROW($AM$1:$AM$72)),ROW())),"")</f>
        <v/>
      </c>
      <c r="AR22" t="str">
        <f t="array" ref="AR22">IFERROR(INDEX($AN$1:$AN$72,SMALL(IF($AN$1:$AN$72&lt;&gt;"",ROW($AN$1:$AN$72)),ROW())),"")</f>
        <v/>
      </c>
      <c r="AS22" t="str">
        <f t="array" ref="AS22">IFERROR(INDEX($AO$1:$AO$72,SMALL(IF($AO$1:$AO$72&lt;&gt;"",ROW($AO$1:$AO$72)),ROW())),"")</f>
        <v/>
      </c>
    </row>
    <row r="23" spans="2:45" ht="12.75" customHeight="1" x14ac:dyDescent="0.15">
      <c r="B23" s="94">
        <v>20</v>
      </c>
      <c r="C23" s="95">
        <v>9</v>
      </c>
      <c r="D23" s="96">
        <v>1</v>
      </c>
      <c r="E23" s="257"/>
      <c r="F23" s="257"/>
      <c r="G23" s="253" t="s">
        <v>188</v>
      </c>
      <c r="H23" s="253"/>
      <c r="I23" s="253"/>
      <c r="J23" s="253"/>
      <c r="K23" s="253"/>
      <c r="L23" s="253"/>
      <c r="M23" s="253"/>
      <c r="N23" s="253"/>
      <c r="O23" s="253"/>
      <c r="P23" s="253"/>
      <c r="Q23" s="253"/>
      <c r="R23" s="253"/>
      <c r="S23" s="253"/>
      <c r="T23" s="253"/>
      <c r="U23" s="253"/>
      <c r="V23" s="253"/>
      <c r="W23" s="253"/>
      <c r="X23" s="253"/>
      <c r="Y23" s="253"/>
      <c r="Z23" s="158"/>
      <c r="AA23" s="158"/>
      <c r="AB23" s="158"/>
      <c r="AC23" s="158"/>
      <c r="AD23" s="252"/>
      <c r="AE23" s="252"/>
      <c r="AF23" s="252"/>
      <c r="AG23" s="252"/>
      <c r="AM23" s="67" t="str">
        <f t="shared" si="0"/>
        <v/>
      </c>
      <c r="AN23" s="67" t="str">
        <f t="shared" si="1"/>
        <v/>
      </c>
      <c r="AO23" s="67" t="str">
        <f t="shared" si="2"/>
        <v/>
      </c>
      <c r="AQ23" t="str">
        <f t="array" ref="AQ23">IFERROR(INDEX($AM$1:$AM$72,SMALL(IF($AM$1:$AM$72&lt;&gt;"",ROW($AM$1:$AM$72)),ROW())),"")</f>
        <v/>
      </c>
      <c r="AR23" t="str">
        <f t="array" ref="AR23">IFERROR(INDEX($AN$1:$AN$72,SMALL(IF($AN$1:$AN$72&lt;&gt;"",ROW($AN$1:$AN$72)),ROW())),"")</f>
        <v/>
      </c>
      <c r="AS23" t="str">
        <f t="array" ref="AS23">IFERROR(INDEX($AO$1:$AO$72,SMALL(IF($AO$1:$AO$72&lt;&gt;"",ROW($AO$1:$AO$72)),ROW())),"")</f>
        <v/>
      </c>
    </row>
    <row r="24" spans="2:45" ht="12.75" customHeight="1" x14ac:dyDescent="0.15">
      <c r="B24" s="94">
        <v>20</v>
      </c>
      <c r="C24" s="95">
        <v>10</v>
      </c>
      <c r="D24" s="96">
        <v>1</v>
      </c>
      <c r="E24" s="257"/>
      <c r="F24" s="257"/>
      <c r="G24" s="253" t="s">
        <v>189</v>
      </c>
      <c r="H24" s="253"/>
      <c r="I24" s="253"/>
      <c r="J24" s="253"/>
      <c r="K24" s="253"/>
      <c r="L24" s="253"/>
      <c r="M24" s="253"/>
      <c r="N24" s="253"/>
      <c r="O24" s="253"/>
      <c r="P24" s="253"/>
      <c r="Q24" s="253"/>
      <c r="R24" s="253"/>
      <c r="S24" s="253"/>
      <c r="T24" s="253"/>
      <c r="U24" s="253"/>
      <c r="V24" s="253"/>
      <c r="W24" s="253"/>
      <c r="X24" s="253"/>
      <c r="Y24" s="253"/>
      <c r="Z24" s="158"/>
      <c r="AA24" s="158"/>
      <c r="AB24" s="158"/>
      <c r="AC24" s="158"/>
      <c r="AD24" s="252"/>
      <c r="AE24" s="252"/>
      <c r="AF24" s="252"/>
      <c r="AG24" s="252"/>
      <c r="AM24" s="67" t="str">
        <f t="shared" si="0"/>
        <v/>
      </c>
      <c r="AN24" s="67" t="str">
        <f t="shared" si="1"/>
        <v/>
      </c>
      <c r="AO24" s="67" t="str">
        <f t="shared" si="2"/>
        <v/>
      </c>
      <c r="AQ24" t="str">
        <f t="array" ref="AQ24">IFERROR(INDEX($AM$1:$AM$72,SMALL(IF($AM$1:$AM$72&lt;&gt;"",ROW($AM$1:$AM$72)),ROW())),"")</f>
        <v/>
      </c>
      <c r="AR24" t="str">
        <f t="array" ref="AR24">IFERROR(INDEX($AN$1:$AN$72,SMALL(IF($AN$1:$AN$72&lt;&gt;"",ROW($AN$1:$AN$72)),ROW())),"")</f>
        <v/>
      </c>
      <c r="AS24" t="str">
        <f t="array" ref="AS24">IFERROR(INDEX($AO$1:$AO$72,SMALL(IF($AO$1:$AO$72&lt;&gt;"",ROW($AO$1:$AO$72)),ROW())),"")</f>
        <v/>
      </c>
    </row>
    <row r="25" spans="2:45" ht="12.75" customHeight="1" x14ac:dyDescent="0.15">
      <c r="B25" s="94">
        <v>20</v>
      </c>
      <c r="C25" s="95">
        <v>11</v>
      </c>
      <c r="D25" s="96">
        <v>1</v>
      </c>
      <c r="E25" s="257"/>
      <c r="F25" s="257"/>
      <c r="G25" s="253" t="s">
        <v>190</v>
      </c>
      <c r="H25" s="253"/>
      <c r="I25" s="253"/>
      <c r="J25" s="253"/>
      <c r="K25" s="253"/>
      <c r="L25" s="253"/>
      <c r="M25" s="253"/>
      <c r="N25" s="253"/>
      <c r="O25" s="253"/>
      <c r="P25" s="253"/>
      <c r="Q25" s="253"/>
      <c r="R25" s="253"/>
      <c r="S25" s="253"/>
      <c r="T25" s="253"/>
      <c r="U25" s="253"/>
      <c r="V25" s="253"/>
      <c r="W25" s="253"/>
      <c r="X25" s="253"/>
      <c r="Y25" s="253"/>
      <c r="Z25" s="158"/>
      <c r="AA25" s="158"/>
      <c r="AB25" s="158"/>
      <c r="AC25" s="158"/>
      <c r="AD25" s="252"/>
      <c r="AE25" s="252"/>
      <c r="AF25" s="252"/>
      <c r="AG25" s="252"/>
      <c r="AM25" s="67" t="str">
        <f t="shared" si="0"/>
        <v/>
      </c>
      <c r="AN25" s="67" t="str">
        <f t="shared" si="1"/>
        <v/>
      </c>
      <c r="AO25" s="67" t="str">
        <f t="shared" si="2"/>
        <v/>
      </c>
      <c r="AQ25" t="str">
        <f t="array" ref="AQ25">IFERROR(INDEX($AM$1:$AM$72,SMALL(IF($AM$1:$AM$72&lt;&gt;"",ROW($AM$1:$AM$72)),ROW())),"")</f>
        <v/>
      </c>
      <c r="AR25" t="str">
        <f t="array" ref="AR25">IFERROR(INDEX($AN$1:$AN$72,SMALL(IF($AN$1:$AN$72&lt;&gt;"",ROW($AN$1:$AN$72)),ROW())),"")</f>
        <v/>
      </c>
      <c r="AS25" t="str">
        <f t="array" ref="AS25">IFERROR(INDEX($AO$1:$AO$72,SMALL(IF($AO$1:$AO$72&lt;&gt;"",ROW($AO$1:$AO$72)),ROW())),"")</f>
        <v/>
      </c>
    </row>
    <row r="26" spans="2:45" ht="12.75" customHeight="1" x14ac:dyDescent="0.15">
      <c r="B26" s="94">
        <v>20</v>
      </c>
      <c r="C26" s="95">
        <v>12</v>
      </c>
      <c r="D26" s="96">
        <v>1</v>
      </c>
      <c r="E26" s="257"/>
      <c r="F26" s="257"/>
      <c r="G26" s="253" t="s">
        <v>191</v>
      </c>
      <c r="H26" s="253"/>
      <c r="I26" s="253"/>
      <c r="J26" s="253"/>
      <c r="K26" s="253"/>
      <c r="L26" s="253"/>
      <c r="M26" s="253"/>
      <c r="N26" s="253"/>
      <c r="O26" s="253"/>
      <c r="P26" s="253"/>
      <c r="Q26" s="253"/>
      <c r="R26" s="253"/>
      <c r="S26" s="253"/>
      <c r="T26" s="253"/>
      <c r="U26" s="253"/>
      <c r="V26" s="253"/>
      <c r="W26" s="253"/>
      <c r="X26" s="253"/>
      <c r="Y26" s="253"/>
      <c r="Z26" s="158"/>
      <c r="AA26" s="158"/>
      <c r="AB26" s="158"/>
      <c r="AC26" s="158"/>
      <c r="AD26" s="252"/>
      <c r="AE26" s="252"/>
      <c r="AF26" s="252"/>
      <c r="AG26" s="252"/>
      <c r="AM26" s="67" t="str">
        <f t="shared" si="0"/>
        <v/>
      </c>
      <c r="AN26" s="67" t="str">
        <f t="shared" si="1"/>
        <v/>
      </c>
      <c r="AO26" s="67" t="str">
        <f t="shared" si="2"/>
        <v/>
      </c>
      <c r="AQ26" t="str">
        <f t="array" ref="AQ26">IFERROR(INDEX($AM$1:$AM$72,SMALL(IF($AM$1:$AM$72&lt;&gt;"",ROW($AM$1:$AM$72)),ROW())),"")</f>
        <v/>
      </c>
      <c r="AR26" t="str">
        <f t="array" ref="AR26">IFERROR(INDEX($AN$1:$AN$72,SMALL(IF($AN$1:$AN$72&lt;&gt;"",ROW($AN$1:$AN$72)),ROW())),"")</f>
        <v/>
      </c>
      <c r="AS26" t="str">
        <f t="array" ref="AS26">IFERROR(INDEX($AO$1:$AO$72,SMALL(IF($AO$1:$AO$72&lt;&gt;"",ROW($AO$1:$AO$72)),ROW())),"")</f>
        <v/>
      </c>
    </row>
    <row r="27" spans="2:45" ht="12.75" customHeight="1" x14ac:dyDescent="0.15">
      <c r="B27" s="94">
        <v>20</v>
      </c>
      <c r="C27" s="95">
        <v>13</v>
      </c>
      <c r="D27" s="96">
        <v>1</v>
      </c>
      <c r="E27" s="257"/>
      <c r="F27" s="257"/>
      <c r="G27" s="253" t="s">
        <v>192</v>
      </c>
      <c r="H27" s="253"/>
      <c r="I27" s="253"/>
      <c r="J27" s="253"/>
      <c r="K27" s="253"/>
      <c r="L27" s="253"/>
      <c r="M27" s="253"/>
      <c r="N27" s="253"/>
      <c r="O27" s="253"/>
      <c r="P27" s="253"/>
      <c r="Q27" s="253"/>
      <c r="R27" s="253"/>
      <c r="S27" s="253"/>
      <c r="T27" s="253"/>
      <c r="U27" s="253"/>
      <c r="V27" s="253"/>
      <c r="W27" s="253"/>
      <c r="X27" s="253"/>
      <c r="Y27" s="253"/>
      <c r="Z27" s="158"/>
      <c r="AA27" s="158"/>
      <c r="AB27" s="158"/>
      <c r="AC27" s="158"/>
      <c r="AD27" s="252"/>
      <c r="AE27" s="252"/>
      <c r="AF27" s="252"/>
      <c r="AG27" s="252"/>
      <c r="AM27" s="67" t="str">
        <f t="shared" si="0"/>
        <v/>
      </c>
      <c r="AN27" s="67" t="str">
        <f t="shared" si="1"/>
        <v/>
      </c>
      <c r="AO27" s="67" t="str">
        <f t="shared" si="2"/>
        <v/>
      </c>
      <c r="AQ27" t="str">
        <f t="array" ref="AQ27">IFERROR(INDEX($AM$1:$AM$72,SMALL(IF($AM$1:$AM$72&lt;&gt;"",ROW($AM$1:$AM$72)),ROW())),"")</f>
        <v/>
      </c>
      <c r="AR27" t="str">
        <f t="array" ref="AR27">IFERROR(INDEX($AN$1:$AN$72,SMALL(IF($AN$1:$AN$72&lt;&gt;"",ROW($AN$1:$AN$72)),ROW())),"")</f>
        <v/>
      </c>
      <c r="AS27" t="str">
        <f t="array" ref="AS27">IFERROR(INDEX($AO$1:$AO$72,SMALL(IF($AO$1:$AO$72&lt;&gt;"",ROW($AO$1:$AO$72)),ROW())),"")</f>
        <v/>
      </c>
    </row>
    <row r="28" spans="2:45" ht="12.75" customHeight="1" x14ac:dyDescent="0.15">
      <c r="B28" s="94">
        <v>20</v>
      </c>
      <c r="C28" s="95">
        <v>14</v>
      </c>
      <c r="D28" s="96">
        <v>1</v>
      </c>
      <c r="E28" s="257"/>
      <c r="F28" s="257"/>
      <c r="G28" s="253" t="s">
        <v>193</v>
      </c>
      <c r="H28" s="253"/>
      <c r="I28" s="253"/>
      <c r="J28" s="253"/>
      <c r="K28" s="253"/>
      <c r="L28" s="253"/>
      <c r="M28" s="253"/>
      <c r="N28" s="253"/>
      <c r="O28" s="253"/>
      <c r="P28" s="253"/>
      <c r="Q28" s="253"/>
      <c r="R28" s="253"/>
      <c r="S28" s="253"/>
      <c r="T28" s="253"/>
      <c r="U28" s="253"/>
      <c r="V28" s="253"/>
      <c r="W28" s="253"/>
      <c r="X28" s="253"/>
      <c r="Y28" s="253"/>
      <c r="Z28" s="158"/>
      <c r="AA28" s="158"/>
      <c r="AB28" s="158"/>
      <c r="AC28" s="158"/>
      <c r="AD28" s="252"/>
      <c r="AE28" s="252"/>
      <c r="AF28" s="252"/>
      <c r="AG28" s="252"/>
      <c r="AM28" s="67" t="str">
        <f t="shared" si="0"/>
        <v/>
      </c>
      <c r="AN28" s="67" t="str">
        <f t="shared" si="1"/>
        <v/>
      </c>
      <c r="AO28" s="67" t="str">
        <f t="shared" si="2"/>
        <v/>
      </c>
      <c r="AQ28" t="str">
        <f t="array" ref="AQ28">IFERROR(INDEX($AM$1:$AM$72,SMALL(IF($AM$1:$AM$72&lt;&gt;"",ROW($AM$1:$AM$72)),ROW())),"")</f>
        <v/>
      </c>
      <c r="AR28" t="str">
        <f t="array" ref="AR28">IFERROR(INDEX($AN$1:$AN$72,SMALL(IF($AN$1:$AN$72&lt;&gt;"",ROW($AN$1:$AN$72)),ROW())),"")</f>
        <v/>
      </c>
      <c r="AS28" t="str">
        <f t="array" ref="AS28">IFERROR(INDEX($AO$1:$AO$72,SMALL(IF($AO$1:$AO$72&lt;&gt;"",ROW($AO$1:$AO$72)),ROW())),"")</f>
        <v/>
      </c>
    </row>
    <row r="29" spans="2:45" ht="12.75" customHeight="1" x14ac:dyDescent="0.15">
      <c r="B29" s="94">
        <v>20</v>
      </c>
      <c r="C29" s="95">
        <v>15</v>
      </c>
      <c r="D29" s="96">
        <v>1</v>
      </c>
      <c r="E29" s="257"/>
      <c r="F29" s="257"/>
      <c r="G29" s="253" t="s">
        <v>194</v>
      </c>
      <c r="H29" s="253"/>
      <c r="I29" s="253"/>
      <c r="J29" s="253"/>
      <c r="K29" s="253"/>
      <c r="L29" s="253"/>
      <c r="M29" s="253"/>
      <c r="N29" s="253"/>
      <c r="O29" s="253"/>
      <c r="P29" s="253"/>
      <c r="Q29" s="253"/>
      <c r="R29" s="253"/>
      <c r="S29" s="253"/>
      <c r="T29" s="253"/>
      <c r="U29" s="253"/>
      <c r="V29" s="253"/>
      <c r="W29" s="253"/>
      <c r="X29" s="253"/>
      <c r="Y29" s="253"/>
      <c r="Z29" s="158"/>
      <c r="AA29" s="158"/>
      <c r="AB29" s="158"/>
      <c r="AC29" s="158"/>
      <c r="AD29" s="252"/>
      <c r="AE29" s="252"/>
      <c r="AF29" s="252"/>
      <c r="AG29" s="252"/>
      <c r="AM29" s="67" t="str">
        <f t="shared" si="0"/>
        <v/>
      </c>
      <c r="AN29" s="67" t="str">
        <f t="shared" si="1"/>
        <v/>
      </c>
      <c r="AO29" s="67" t="str">
        <f t="shared" si="2"/>
        <v/>
      </c>
      <c r="AQ29" t="str">
        <f t="array" ref="AQ29">IFERROR(INDEX($AM$1:$AM$72,SMALL(IF($AM$1:$AM$72&lt;&gt;"",ROW($AM$1:$AM$72)),ROW())),"")</f>
        <v/>
      </c>
      <c r="AR29" t="str">
        <f t="array" ref="AR29">IFERROR(INDEX($AN$1:$AN$72,SMALL(IF($AN$1:$AN$72&lt;&gt;"",ROW($AN$1:$AN$72)),ROW())),"")</f>
        <v/>
      </c>
      <c r="AS29" t="str">
        <f t="array" ref="AS29">IFERROR(INDEX($AO$1:$AO$72,SMALL(IF($AO$1:$AO$72&lt;&gt;"",ROW($AO$1:$AO$72)),ROW())),"")</f>
        <v/>
      </c>
    </row>
    <row r="30" spans="2:45" ht="12.75" customHeight="1" x14ac:dyDescent="0.15">
      <c r="B30" s="94">
        <v>30</v>
      </c>
      <c r="C30" s="95">
        <v>1</v>
      </c>
      <c r="D30" s="96">
        <v>1</v>
      </c>
      <c r="E30" s="256" t="s">
        <v>90</v>
      </c>
      <c r="F30" s="256"/>
      <c r="G30" s="256" t="s">
        <v>219</v>
      </c>
      <c r="H30" s="256"/>
      <c r="I30" s="253" t="s">
        <v>195</v>
      </c>
      <c r="J30" s="253"/>
      <c r="K30" s="253"/>
      <c r="L30" s="253"/>
      <c r="M30" s="253"/>
      <c r="N30" s="253"/>
      <c r="O30" s="253"/>
      <c r="P30" s="253"/>
      <c r="Q30" s="253"/>
      <c r="R30" s="253"/>
      <c r="S30" s="253"/>
      <c r="T30" s="253"/>
      <c r="U30" s="253"/>
      <c r="V30" s="253"/>
      <c r="W30" s="253"/>
      <c r="X30" s="253"/>
      <c r="Y30" s="253"/>
      <c r="Z30" s="252"/>
      <c r="AA30" s="252"/>
      <c r="AB30" s="252"/>
      <c r="AC30" s="252"/>
      <c r="AD30" s="252"/>
      <c r="AE30" s="252"/>
      <c r="AF30" s="252"/>
      <c r="AG30" s="252"/>
      <c r="AM30" s="67" t="str">
        <f t="shared" ref="AM30:AM50" si="3">+IF(OR($AD30="",$Z30=""),"",B30)</f>
        <v/>
      </c>
      <c r="AN30" s="67" t="str">
        <f t="shared" ref="AN30:AN50" si="4">+IF(OR($AD30="",$Z30=""),"",C30)</f>
        <v/>
      </c>
      <c r="AO30" s="67" t="str">
        <f t="shared" ref="AO30:AO50" si="5">+IF(OR($AD30="",$Z30=""),"",D30)</f>
        <v/>
      </c>
      <c r="AQ30" t="str">
        <f t="array" ref="AQ30">IFERROR(INDEX($AM$1:$AM$72,SMALL(IF($AM$1:$AM$72&lt;&gt;"",ROW($AM$1:$AM$72)),ROW())),"")</f>
        <v/>
      </c>
      <c r="AR30" t="str">
        <f t="array" ref="AR30">IFERROR(INDEX($AN$1:$AN$72,SMALL(IF($AN$1:$AN$72&lt;&gt;"",ROW($AN$1:$AN$72)),ROW())),"")</f>
        <v/>
      </c>
      <c r="AS30" t="str">
        <f t="array" ref="AS30">IFERROR(INDEX($AO$1:$AO$72,SMALL(IF($AO$1:$AO$72&lt;&gt;"",ROW($AO$1:$AO$72)),ROW())),"")</f>
        <v/>
      </c>
    </row>
    <row r="31" spans="2:45" ht="12.75" customHeight="1" x14ac:dyDescent="0.15">
      <c r="B31" s="94">
        <v>30</v>
      </c>
      <c r="C31" s="95">
        <v>1</v>
      </c>
      <c r="D31" s="96">
        <v>2</v>
      </c>
      <c r="E31" s="256"/>
      <c r="F31" s="256"/>
      <c r="G31" s="256"/>
      <c r="H31" s="256"/>
      <c r="I31" s="253" t="s">
        <v>196</v>
      </c>
      <c r="J31" s="253"/>
      <c r="K31" s="253"/>
      <c r="L31" s="253"/>
      <c r="M31" s="253"/>
      <c r="N31" s="253"/>
      <c r="O31" s="253"/>
      <c r="P31" s="253"/>
      <c r="Q31" s="253"/>
      <c r="R31" s="253"/>
      <c r="S31" s="253"/>
      <c r="T31" s="253"/>
      <c r="U31" s="253"/>
      <c r="V31" s="253"/>
      <c r="W31" s="253"/>
      <c r="X31" s="253"/>
      <c r="Y31" s="253"/>
      <c r="Z31" s="252"/>
      <c r="AA31" s="252"/>
      <c r="AB31" s="252"/>
      <c r="AC31" s="252"/>
      <c r="AD31" s="252"/>
      <c r="AE31" s="252"/>
      <c r="AF31" s="252"/>
      <c r="AG31" s="252"/>
      <c r="AM31" s="67" t="str">
        <f t="shared" si="3"/>
        <v/>
      </c>
      <c r="AN31" s="67" t="str">
        <f t="shared" si="4"/>
        <v/>
      </c>
      <c r="AO31" s="67" t="str">
        <f t="shared" si="5"/>
        <v/>
      </c>
      <c r="AQ31" t="str">
        <f t="array" ref="AQ31">IFERROR(INDEX($AM$1:$AM$72,SMALL(IF($AM$1:$AM$72&lt;&gt;"",ROW($AM$1:$AM$72)),ROW())),"")</f>
        <v/>
      </c>
      <c r="AR31" t="str">
        <f t="array" ref="AR31">IFERROR(INDEX($AN$1:$AN$72,SMALL(IF($AN$1:$AN$72&lt;&gt;"",ROW($AN$1:$AN$72)),ROW())),"")</f>
        <v/>
      </c>
      <c r="AS31" t="str">
        <f t="array" ref="AS31">IFERROR(INDEX($AO$1:$AO$72,SMALL(IF($AO$1:$AO$72&lt;&gt;"",ROW($AO$1:$AO$72)),ROW())),"")</f>
        <v/>
      </c>
    </row>
    <row r="32" spans="2:45" ht="12.75" customHeight="1" x14ac:dyDescent="0.15">
      <c r="B32" s="94">
        <v>30</v>
      </c>
      <c r="C32" s="95">
        <v>1</v>
      </c>
      <c r="D32" s="96">
        <v>3</v>
      </c>
      <c r="E32" s="256"/>
      <c r="F32" s="256"/>
      <c r="G32" s="256"/>
      <c r="H32" s="256"/>
      <c r="I32" s="253" t="s">
        <v>197</v>
      </c>
      <c r="J32" s="253"/>
      <c r="K32" s="253"/>
      <c r="L32" s="253"/>
      <c r="M32" s="253"/>
      <c r="N32" s="253"/>
      <c r="O32" s="253"/>
      <c r="P32" s="253"/>
      <c r="Q32" s="253"/>
      <c r="R32" s="253"/>
      <c r="S32" s="253"/>
      <c r="T32" s="253"/>
      <c r="U32" s="253"/>
      <c r="V32" s="253"/>
      <c r="W32" s="253"/>
      <c r="X32" s="253"/>
      <c r="Y32" s="253"/>
      <c r="Z32" s="252"/>
      <c r="AA32" s="252"/>
      <c r="AB32" s="252"/>
      <c r="AC32" s="252"/>
      <c r="AD32" s="252"/>
      <c r="AE32" s="252"/>
      <c r="AF32" s="252"/>
      <c r="AG32" s="252"/>
      <c r="AM32" s="67" t="str">
        <f t="shared" si="3"/>
        <v/>
      </c>
      <c r="AN32" s="67" t="str">
        <f t="shared" si="4"/>
        <v/>
      </c>
      <c r="AO32" s="67" t="str">
        <f t="shared" si="5"/>
        <v/>
      </c>
      <c r="AQ32" t="str">
        <f t="array" ref="AQ32">IFERROR(INDEX($AM$1:$AM$72,SMALL(IF($AM$1:$AM$72&lt;&gt;"",ROW($AM$1:$AM$72)),ROW())),"")</f>
        <v/>
      </c>
      <c r="AR32" t="str">
        <f t="array" ref="AR32">IFERROR(INDEX($AN$1:$AN$72,SMALL(IF($AN$1:$AN$72&lt;&gt;"",ROW($AN$1:$AN$72)),ROW())),"")</f>
        <v/>
      </c>
      <c r="AS32" t="str">
        <f t="array" ref="AS32">IFERROR(INDEX($AO$1:$AO$72,SMALL(IF($AO$1:$AO$72&lt;&gt;"",ROW($AO$1:$AO$72)),ROW())),"")</f>
        <v/>
      </c>
    </row>
    <row r="33" spans="2:45" ht="12.75" customHeight="1" x14ac:dyDescent="0.15">
      <c r="B33" s="94">
        <v>30</v>
      </c>
      <c r="C33" s="95">
        <v>1</v>
      </c>
      <c r="D33" s="96">
        <v>4</v>
      </c>
      <c r="E33" s="256"/>
      <c r="F33" s="256"/>
      <c r="G33" s="256"/>
      <c r="H33" s="256"/>
      <c r="I33" s="253" t="s">
        <v>198</v>
      </c>
      <c r="J33" s="253"/>
      <c r="K33" s="253"/>
      <c r="L33" s="253"/>
      <c r="M33" s="253"/>
      <c r="N33" s="253"/>
      <c r="O33" s="253"/>
      <c r="P33" s="253"/>
      <c r="Q33" s="253"/>
      <c r="R33" s="253"/>
      <c r="S33" s="253"/>
      <c r="T33" s="253"/>
      <c r="U33" s="253"/>
      <c r="V33" s="253"/>
      <c r="W33" s="253"/>
      <c r="X33" s="253"/>
      <c r="Y33" s="253"/>
      <c r="Z33" s="252"/>
      <c r="AA33" s="252"/>
      <c r="AB33" s="252"/>
      <c r="AC33" s="252"/>
      <c r="AD33" s="252"/>
      <c r="AE33" s="252"/>
      <c r="AF33" s="252"/>
      <c r="AG33" s="252"/>
      <c r="AM33" s="67" t="str">
        <f t="shared" si="3"/>
        <v/>
      </c>
      <c r="AN33" s="67" t="str">
        <f t="shared" si="4"/>
        <v/>
      </c>
      <c r="AO33" s="67" t="str">
        <f t="shared" si="5"/>
        <v/>
      </c>
      <c r="AQ33" t="str">
        <f t="array" ref="AQ33">IFERROR(INDEX($AM$1:$AM$72,SMALL(IF($AM$1:$AM$72&lt;&gt;"",ROW($AM$1:$AM$72)),ROW())),"")</f>
        <v/>
      </c>
      <c r="AR33" t="str">
        <f t="array" ref="AR33">IFERROR(INDEX($AN$1:$AN$72,SMALL(IF($AN$1:$AN$72&lt;&gt;"",ROW($AN$1:$AN$72)),ROW())),"")</f>
        <v/>
      </c>
      <c r="AS33" t="str">
        <f t="array" ref="AS33">IFERROR(INDEX($AO$1:$AO$72,SMALL(IF($AO$1:$AO$72&lt;&gt;"",ROW($AO$1:$AO$72)),ROW())),"")</f>
        <v/>
      </c>
    </row>
    <row r="34" spans="2:45" ht="12.75" customHeight="1" x14ac:dyDescent="0.15">
      <c r="B34" s="94">
        <v>30</v>
      </c>
      <c r="C34" s="95">
        <v>1</v>
      </c>
      <c r="D34" s="96">
        <v>5</v>
      </c>
      <c r="E34" s="256"/>
      <c r="F34" s="256"/>
      <c r="G34" s="256"/>
      <c r="H34" s="256"/>
      <c r="I34" s="253" t="s">
        <v>199</v>
      </c>
      <c r="J34" s="253"/>
      <c r="K34" s="253"/>
      <c r="L34" s="253"/>
      <c r="M34" s="253"/>
      <c r="N34" s="253"/>
      <c r="O34" s="253"/>
      <c r="P34" s="253"/>
      <c r="Q34" s="253"/>
      <c r="R34" s="253"/>
      <c r="S34" s="253"/>
      <c r="T34" s="253"/>
      <c r="U34" s="253"/>
      <c r="V34" s="253"/>
      <c r="W34" s="253"/>
      <c r="X34" s="253"/>
      <c r="Y34" s="253"/>
      <c r="Z34" s="252"/>
      <c r="AA34" s="252"/>
      <c r="AB34" s="252"/>
      <c r="AC34" s="252"/>
      <c r="AD34" s="252"/>
      <c r="AE34" s="252"/>
      <c r="AF34" s="252"/>
      <c r="AG34" s="252"/>
      <c r="AM34" s="67" t="str">
        <f t="shared" si="3"/>
        <v/>
      </c>
      <c r="AN34" s="67" t="str">
        <f t="shared" si="4"/>
        <v/>
      </c>
      <c r="AO34" s="67" t="str">
        <f t="shared" si="5"/>
        <v/>
      </c>
      <c r="AQ34" t="str">
        <f t="array" ref="AQ34">IFERROR(INDEX($AM$1:$AM$72,SMALL(IF($AM$1:$AM$72&lt;&gt;"",ROW($AM$1:$AM$72)),ROW())),"")</f>
        <v/>
      </c>
      <c r="AR34" t="str">
        <f t="array" ref="AR34">IFERROR(INDEX($AN$1:$AN$72,SMALL(IF($AN$1:$AN$72&lt;&gt;"",ROW($AN$1:$AN$72)),ROW())),"")</f>
        <v/>
      </c>
      <c r="AS34" t="str">
        <f t="array" ref="AS34">IFERROR(INDEX($AO$1:$AO$72,SMALL(IF($AO$1:$AO$72&lt;&gt;"",ROW($AO$1:$AO$72)),ROW())),"")</f>
        <v/>
      </c>
    </row>
    <row r="35" spans="2:45" ht="12.75" customHeight="1" x14ac:dyDescent="0.15">
      <c r="B35" s="94">
        <v>30</v>
      </c>
      <c r="C35" s="95">
        <v>1</v>
      </c>
      <c r="D35" s="96">
        <v>6</v>
      </c>
      <c r="E35" s="256"/>
      <c r="F35" s="256"/>
      <c r="G35" s="256"/>
      <c r="H35" s="256"/>
      <c r="I35" s="253" t="s">
        <v>200</v>
      </c>
      <c r="J35" s="253"/>
      <c r="K35" s="253"/>
      <c r="L35" s="253"/>
      <c r="M35" s="253"/>
      <c r="N35" s="253"/>
      <c r="O35" s="253"/>
      <c r="P35" s="253"/>
      <c r="Q35" s="253"/>
      <c r="R35" s="253"/>
      <c r="S35" s="253"/>
      <c r="T35" s="253"/>
      <c r="U35" s="253"/>
      <c r="V35" s="253"/>
      <c r="W35" s="253"/>
      <c r="X35" s="253"/>
      <c r="Y35" s="253"/>
      <c r="Z35" s="252"/>
      <c r="AA35" s="252"/>
      <c r="AB35" s="252"/>
      <c r="AC35" s="252"/>
      <c r="AD35" s="252"/>
      <c r="AE35" s="252"/>
      <c r="AF35" s="252"/>
      <c r="AG35" s="252"/>
      <c r="AM35" s="67" t="str">
        <f t="shared" si="3"/>
        <v/>
      </c>
      <c r="AN35" s="67" t="str">
        <f t="shared" si="4"/>
        <v/>
      </c>
      <c r="AO35" s="67" t="str">
        <f t="shared" si="5"/>
        <v/>
      </c>
      <c r="AQ35" t="str">
        <f t="array" ref="AQ35">IFERROR(INDEX($AM$1:$AM$72,SMALL(IF($AM$1:$AM$72&lt;&gt;"",ROW($AM$1:$AM$72)),ROW())),"")</f>
        <v/>
      </c>
      <c r="AR35" t="str">
        <f t="array" ref="AR35">IFERROR(INDEX($AN$1:$AN$72,SMALL(IF($AN$1:$AN$72&lt;&gt;"",ROW($AN$1:$AN$72)),ROW())),"")</f>
        <v/>
      </c>
      <c r="AS35" t="str">
        <f t="array" ref="AS35">IFERROR(INDEX($AO$1:$AO$72,SMALL(IF($AO$1:$AO$72&lt;&gt;"",ROW($AO$1:$AO$72)),ROW())),"")</f>
        <v/>
      </c>
    </row>
    <row r="36" spans="2:45" ht="12.75" customHeight="1" x14ac:dyDescent="0.15">
      <c r="B36" s="94">
        <v>30</v>
      </c>
      <c r="C36" s="95">
        <v>1</v>
      </c>
      <c r="D36" s="96">
        <v>7</v>
      </c>
      <c r="E36" s="256"/>
      <c r="F36" s="256"/>
      <c r="G36" s="256"/>
      <c r="H36" s="256"/>
      <c r="I36" s="253" t="s">
        <v>201</v>
      </c>
      <c r="J36" s="253"/>
      <c r="K36" s="253"/>
      <c r="L36" s="253"/>
      <c r="M36" s="253"/>
      <c r="N36" s="253"/>
      <c r="O36" s="253"/>
      <c r="P36" s="253"/>
      <c r="Q36" s="253"/>
      <c r="R36" s="253"/>
      <c r="S36" s="253"/>
      <c r="T36" s="253"/>
      <c r="U36" s="253"/>
      <c r="V36" s="253"/>
      <c r="W36" s="253"/>
      <c r="X36" s="253"/>
      <c r="Y36" s="253"/>
      <c r="Z36" s="252"/>
      <c r="AA36" s="252"/>
      <c r="AB36" s="252"/>
      <c r="AC36" s="252"/>
      <c r="AD36" s="252"/>
      <c r="AE36" s="252"/>
      <c r="AF36" s="252"/>
      <c r="AG36" s="252"/>
      <c r="AM36" s="67" t="str">
        <f t="shared" si="3"/>
        <v/>
      </c>
      <c r="AN36" s="67" t="str">
        <f t="shared" si="4"/>
        <v/>
      </c>
      <c r="AO36" s="67" t="str">
        <f t="shared" si="5"/>
        <v/>
      </c>
      <c r="AQ36" t="str">
        <f t="array" ref="AQ36">IFERROR(INDEX($AM$1:$AM$72,SMALL(IF($AM$1:$AM$72&lt;&gt;"",ROW($AM$1:$AM$72)),ROW())),"")</f>
        <v/>
      </c>
      <c r="AR36" t="str">
        <f t="array" ref="AR36">IFERROR(INDEX($AN$1:$AN$72,SMALL(IF($AN$1:$AN$72&lt;&gt;"",ROW($AN$1:$AN$72)),ROW())),"")</f>
        <v/>
      </c>
      <c r="AS36" t="str">
        <f t="array" ref="AS36">IFERROR(INDEX($AO$1:$AO$72,SMALL(IF($AO$1:$AO$72&lt;&gt;"",ROW($AO$1:$AO$72)),ROW())),"")</f>
        <v/>
      </c>
    </row>
    <row r="37" spans="2:45" ht="12.75" customHeight="1" x14ac:dyDescent="0.15">
      <c r="B37" s="94">
        <v>30</v>
      </c>
      <c r="C37" s="95">
        <v>1</v>
      </c>
      <c r="D37" s="96">
        <v>8</v>
      </c>
      <c r="E37" s="256"/>
      <c r="F37" s="256"/>
      <c r="G37" s="256"/>
      <c r="H37" s="256"/>
      <c r="I37" s="253" t="s">
        <v>202</v>
      </c>
      <c r="J37" s="253"/>
      <c r="K37" s="253"/>
      <c r="L37" s="253"/>
      <c r="M37" s="253"/>
      <c r="N37" s="253"/>
      <c r="O37" s="253"/>
      <c r="P37" s="253"/>
      <c r="Q37" s="253"/>
      <c r="R37" s="253"/>
      <c r="S37" s="253"/>
      <c r="T37" s="253"/>
      <c r="U37" s="253"/>
      <c r="V37" s="253"/>
      <c r="W37" s="253"/>
      <c r="X37" s="253"/>
      <c r="Y37" s="253"/>
      <c r="Z37" s="252"/>
      <c r="AA37" s="252"/>
      <c r="AB37" s="252"/>
      <c r="AC37" s="252"/>
      <c r="AD37" s="252"/>
      <c r="AE37" s="252"/>
      <c r="AF37" s="252"/>
      <c r="AG37" s="252"/>
      <c r="AM37" s="67" t="str">
        <f t="shared" si="3"/>
        <v/>
      </c>
      <c r="AN37" s="67" t="str">
        <f t="shared" si="4"/>
        <v/>
      </c>
      <c r="AO37" s="67" t="str">
        <f t="shared" si="5"/>
        <v/>
      </c>
      <c r="AQ37" t="str">
        <f t="array" ref="AQ37">IFERROR(INDEX($AM$1:$AM$72,SMALL(IF($AM$1:$AM$72&lt;&gt;"",ROW($AM$1:$AM$72)),ROW())),"")</f>
        <v/>
      </c>
      <c r="AR37" t="str">
        <f t="array" ref="AR37">IFERROR(INDEX($AN$1:$AN$72,SMALL(IF($AN$1:$AN$72&lt;&gt;"",ROW($AN$1:$AN$72)),ROW())),"")</f>
        <v/>
      </c>
      <c r="AS37" t="str">
        <f t="array" ref="AS37">IFERROR(INDEX($AO$1:$AO$72,SMALL(IF($AO$1:$AO$72&lt;&gt;"",ROW($AO$1:$AO$72)),ROW())),"")</f>
        <v/>
      </c>
    </row>
    <row r="38" spans="2:45" ht="12.75" customHeight="1" x14ac:dyDescent="0.15">
      <c r="B38" s="94">
        <v>30</v>
      </c>
      <c r="C38" s="95">
        <v>1</v>
      </c>
      <c r="D38" s="96">
        <v>9</v>
      </c>
      <c r="E38" s="256"/>
      <c r="F38" s="256"/>
      <c r="G38" s="256"/>
      <c r="H38" s="256"/>
      <c r="I38" s="253" t="s">
        <v>203</v>
      </c>
      <c r="J38" s="253"/>
      <c r="K38" s="253"/>
      <c r="L38" s="253"/>
      <c r="M38" s="253"/>
      <c r="N38" s="253"/>
      <c r="O38" s="253"/>
      <c r="P38" s="253"/>
      <c r="Q38" s="253"/>
      <c r="R38" s="253"/>
      <c r="S38" s="253"/>
      <c r="T38" s="253"/>
      <c r="U38" s="253"/>
      <c r="V38" s="253"/>
      <c r="W38" s="253"/>
      <c r="X38" s="253"/>
      <c r="Y38" s="253"/>
      <c r="Z38" s="252"/>
      <c r="AA38" s="252"/>
      <c r="AB38" s="252"/>
      <c r="AC38" s="252"/>
      <c r="AD38" s="252"/>
      <c r="AE38" s="252"/>
      <c r="AF38" s="252"/>
      <c r="AG38" s="252"/>
      <c r="AM38" s="67" t="str">
        <f t="shared" si="3"/>
        <v/>
      </c>
      <c r="AN38" s="67" t="str">
        <f t="shared" si="4"/>
        <v/>
      </c>
      <c r="AO38" s="67" t="str">
        <f t="shared" si="5"/>
        <v/>
      </c>
      <c r="AQ38" t="str">
        <f t="array" ref="AQ38">IFERROR(INDEX($AM$1:$AM$72,SMALL(IF($AM$1:$AM$72&lt;&gt;"",ROW($AM$1:$AM$72)),ROW())),"")</f>
        <v/>
      </c>
      <c r="AR38" t="str">
        <f t="array" ref="AR38">IFERROR(INDEX($AN$1:$AN$72,SMALL(IF($AN$1:$AN$72&lt;&gt;"",ROW($AN$1:$AN$72)),ROW())),"")</f>
        <v/>
      </c>
      <c r="AS38" t="str">
        <f t="array" ref="AS38">IFERROR(INDEX($AO$1:$AO$72,SMALL(IF($AO$1:$AO$72&lt;&gt;"",ROW($AO$1:$AO$72)),ROW())),"")</f>
        <v/>
      </c>
    </row>
    <row r="39" spans="2:45" ht="12.75" customHeight="1" x14ac:dyDescent="0.15">
      <c r="B39" s="94">
        <v>30</v>
      </c>
      <c r="C39" s="95">
        <v>1</v>
      </c>
      <c r="D39" s="96">
        <v>10</v>
      </c>
      <c r="E39" s="256"/>
      <c r="F39" s="256"/>
      <c r="G39" s="256"/>
      <c r="H39" s="256"/>
      <c r="I39" s="253" t="s">
        <v>204</v>
      </c>
      <c r="J39" s="253"/>
      <c r="K39" s="253"/>
      <c r="L39" s="253"/>
      <c r="M39" s="253"/>
      <c r="N39" s="253"/>
      <c r="O39" s="253"/>
      <c r="P39" s="253"/>
      <c r="Q39" s="253"/>
      <c r="R39" s="253"/>
      <c r="S39" s="253"/>
      <c r="T39" s="253"/>
      <c r="U39" s="253"/>
      <c r="V39" s="253"/>
      <c r="W39" s="253"/>
      <c r="X39" s="253"/>
      <c r="Y39" s="253"/>
      <c r="Z39" s="252"/>
      <c r="AA39" s="252"/>
      <c r="AB39" s="252"/>
      <c r="AC39" s="252"/>
      <c r="AD39" s="252"/>
      <c r="AE39" s="252"/>
      <c r="AF39" s="252"/>
      <c r="AG39" s="252"/>
      <c r="AM39" s="67" t="str">
        <f t="shared" si="3"/>
        <v/>
      </c>
      <c r="AN39" s="67" t="str">
        <f t="shared" si="4"/>
        <v/>
      </c>
      <c r="AO39" s="67" t="str">
        <f t="shared" si="5"/>
        <v/>
      </c>
      <c r="AQ39" t="str">
        <f t="array" ref="AQ39">IFERROR(INDEX($AM$1:$AM$72,SMALL(IF($AM$1:$AM$72&lt;&gt;"",ROW($AM$1:$AM$72)),ROW())),"")</f>
        <v/>
      </c>
      <c r="AR39" t="str">
        <f t="array" ref="AR39">IFERROR(INDEX($AN$1:$AN$72,SMALL(IF($AN$1:$AN$72&lt;&gt;"",ROW($AN$1:$AN$72)),ROW())),"")</f>
        <v/>
      </c>
      <c r="AS39" t="str">
        <f t="array" ref="AS39">IFERROR(INDEX($AO$1:$AO$72,SMALL(IF($AO$1:$AO$72&lt;&gt;"",ROW($AO$1:$AO$72)),ROW())),"")</f>
        <v/>
      </c>
    </row>
    <row r="40" spans="2:45" ht="12.75" customHeight="1" x14ac:dyDescent="0.15">
      <c r="B40" s="94">
        <v>30</v>
      </c>
      <c r="C40" s="95">
        <v>1</v>
      </c>
      <c r="D40" s="96">
        <v>11</v>
      </c>
      <c r="E40" s="256"/>
      <c r="F40" s="256"/>
      <c r="G40" s="256"/>
      <c r="H40" s="256"/>
      <c r="I40" s="253" t="s">
        <v>205</v>
      </c>
      <c r="J40" s="253"/>
      <c r="K40" s="253"/>
      <c r="L40" s="253"/>
      <c r="M40" s="253"/>
      <c r="N40" s="253"/>
      <c r="O40" s="253"/>
      <c r="P40" s="253"/>
      <c r="Q40" s="253"/>
      <c r="R40" s="253"/>
      <c r="S40" s="253"/>
      <c r="T40" s="253"/>
      <c r="U40" s="253"/>
      <c r="V40" s="253"/>
      <c r="W40" s="253"/>
      <c r="X40" s="253"/>
      <c r="Y40" s="253"/>
      <c r="Z40" s="252"/>
      <c r="AA40" s="252"/>
      <c r="AB40" s="252"/>
      <c r="AC40" s="252"/>
      <c r="AD40" s="252"/>
      <c r="AE40" s="252"/>
      <c r="AF40" s="252"/>
      <c r="AG40" s="252"/>
      <c r="AM40" s="67" t="str">
        <f t="shared" si="3"/>
        <v/>
      </c>
      <c r="AN40" s="67" t="str">
        <f t="shared" si="4"/>
        <v/>
      </c>
      <c r="AO40" s="67" t="str">
        <f t="shared" si="5"/>
        <v/>
      </c>
      <c r="AQ40" t="str">
        <f t="array" ref="AQ40">IFERROR(INDEX($AM$1:$AM$72,SMALL(IF($AM$1:$AM$72&lt;&gt;"",ROW($AM$1:$AM$72)),ROW())),"")</f>
        <v/>
      </c>
      <c r="AR40" t="str">
        <f t="array" ref="AR40">IFERROR(INDEX($AN$1:$AN$72,SMALL(IF($AN$1:$AN$72&lt;&gt;"",ROW($AN$1:$AN$72)),ROW())),"")</f>
        <v/>
      </c>
      <c r="AS40" t="str">
        <f t="array" ref="AS40">IFERROR(INDEX($AO$1:$AO$72,SMALL(IF($AO$1:$AO$72&lt;&gt;"",ROW($AO$1:$AO$72)),ROW())),"")</f>
        <v/>
      </c>
    </row>
    <row r="41" spans="2:45" ht="12.75" customHeight="1" x14ac:dyDescent="0.15">
      <c r="B41" s="94">
        <v>30</v>
      </c>
      <c r="C41" s="95">
        <v>1</v>
      </c>
      <c r="D41" s="96">
        <v>12</v>
      </c>
      <c r="E41" s="256"/>
      <c r="F41" s="256"/>
      <c r="G41" s="256"/>
      <c r="H41" s="256"/>
      <c r="I41" s="253" t="s">
        <v>206</v>
      </c>
      <c r="J41" s="253"/>
      <c r="K41" s="253"/>
      <c r="L41" s="253"/>
      <c r="M41" s="253"/>
      <c r="N41" s="253"/>
      <c r="O41" s="253"/>
      <c r="P41" s="253"/>
      <c r="Q41" s="253"/>
      <c r="R41" s="253"/>
      <c r="S41" s="253"/>
      <c r="T41" s="253"/>
      <c r="U41" s="253"/>
      <c r="V41" s="253"/>
      <c r="W41" s="253"/>
      <c r="X41" s="253"/>
      <c r="Y41" s="253"/>
      <c r="Z41" s="252"/>
      <c r="AA41" s="252"/>
      <c r="AB41" s="252"/>
      <c r="AC41" s="252"/>
      <c r="AD41" s="252"/>
      <c r="AE41" s="252"/>
      <c r="AF41" s="252"/>
      <c r="AG41" s="252"/>
      <c r="AM41" s="67" t="str">
        <f t="shared" si="3"/>
        <v/>
      </c>
      <c r="AN41" s="67" t="str">
        <f t="shared" si="4"/>
        <v/>
      </c>
      <c r="AO41" s="67" t="str">
        <f t="shared" si="5"/>
        <v/>
      </c>
      <c r="AQ41" t="str">
        <f t="array" ref="AQ41">IFERROR(INDEX($AM$1:$AM$72,SMALL(IF($AM$1:$AM$72&lt;&gt;"",ROW($AM$1:$AM$72)),ROW())),"")</f>
        <v/>
      </c>
      <c r="AR41" t="str">
        <f t="array" ref="AR41">IFERROR(INDEX($AN$1:$AN$72,SMALL(IF($AN$1:$AN$72&lt;&gt;"",ROW($AN$1:$AN$72)),ROW())),"")</f>
        <v/>
      </c>
      <c r="AS41" t="str">
        <f t="array" ref="AS41">IFERROR(INDEX($AO$1:$AO$72,SMALL(IF($AO$1:$AO$72&lt;&gt;"",ROW($AO$1:$AO$72)),ROW())),"")</f>
        <v/>
      </c>
    </row>
    <row r="42" spans="2:45" ht="12.75" customHeight="1" x14ac:dyDescent="0.15">
      <c r="B42" s="94">
        <v>30</v>
      </c>
      <c r="C42" s="95">
        <v>1</v>
      </c>
      <c r="D42" s="96">
        <v>13</v>
      </c>
      <c r="E42" s="256"/>
      <c r="F42" s="256"/>
      <c r="G42" s="256"/>
      <c r="H42" s="256"/>
      <c r="I42" s="253" t="s">
        <v>207</v>
      </c>
      <c r="J42" s="253"/>
      <c r="K42" s="253"/>
      <c r="L42" s="253"/>
      <c r="M42" s="253"/>
      <c r="N42" s="253"/>
      <c r="O42" s="253"/>
      <c r="P42" s="253"/>
      <c r="Q42" s="253"/>
      <c r="R42" s="253"/>
      <c r="S42" s="253"/>
      <c r="T42" s="253"/>
      <c r="U42" s="253"/>
      <c r="V42" s="253"/>
      <c r="W42" s="253"/>
      <c r="X42" s="253"/>
      <c r="Y42" s="253"/>
      <c r="Z42" s="252"/>
      <c r="AA42" s="252"/>
      <c r="AB42" s="252"/>
      <c r="AC42" s="252"/>
      <c r="AD42" s="252"/>
      <c r="AE42" s="252"/>
      <c r="AF42" s="252"/>
      <c r="AG42" s="252"/>
      <c r="AM42" s="67" t="str">
        <f t="shared" si="3"/>
        <v/>
      </c>
      <c r="AN42" s="67" t="str">
        <f t="shared" si="4"/>
        <v/>
      </c>
      <c r="AO42" s="67" t="str">
        <f t="shared" si="5"/>
        <v/>
      </c>
      <c r="AQ42" t="str">
        <f t="array" ref="AQ42">IFERROR(INDEX($AM$1:$AM$72,SMALL(IF($AM$1:$AM$72&lt;&gt;"",ROW($AM$1:$AM$72)),ROW())),"")</f>
        <v/>
      </c>
      <c r="AR42" t="str">
        <f t="array" ref="AR42">IFERROR(INDEX($AN$1:$AN$72,SMALL(IF($AN$1:$AN$72&lt;&gt;"",ROW($AN$1:$AN$72)),ROW())),"")</f>
        <v/>
      </c>
      <c r="AS42" t="str">
        <f t="array" ref="AS42">IFERROR(INDEX($AO$1:$AO$72,SMALL(IF($AO$1:$AO$72&lt;&gt;"",ROW($AO$1:$AO$72)),ROW())),"")</f>
        <v/>
      </c>
    </row>
    <row r="43" spans="2:45" ht="12.75" customHeight="1" x14ac:dyDescent="0.15">
      <c r="B43" s="94">
        <v>30</v>
      </c>
      <c r="C43" s="95">
        <v>1</v>
      </c>
      <c r="D43" s="96">
        <v>14</v>
      </c>
      <c r="E43" s="256"/>
      <c r="F43" s="256"/>
      <c r="G43" s="256"/>
      <c r="H43" s="256"/>
      <c r="I43" s="253" t="s">
        <v>208</v>
      </c>
      <c r="J43" s="253"/>
      <c r="K43" s="253"/>
      <c r="L43" s="253"/>
      <c r="M43" s="253"/>
      <c r="N43" s="253"/>
      <c r="O43" s="253"/>
      <c r="P43" s="253"/>
      <c r="Q43" s="253"/>
      <c r="R43" s="253"/>
      <c r="S43" s="253"/>
      <c r="T43" s="253"/>
      <c r="U43" s="253"/>
      <c r="V43" s="253"/>
      <c r="W43" s="253"/>
      <c r="X43" s="253"/>
      <c r="Y43" s="253"/>
      <c r="Z43" s="252"/>
      <c r="AA43" s="252"/>
      <c r="AB43" s="252"/>
      <c r="AC43" s="252"/>
      <c r="AD43" s="252"/>
      <c r="AE43" s="252"/>
      <c r="AF43" s="252"/>
      <c r="AG43" s="252"/>
      <c r="AM43" s="67" t="str">
        <f t="shared" si="3"/>
        <v/>
      </c>
      <c r="AN43" s="67" t="str">
        <f t="shared" si="4"/>
        <v/>
      </c>
      <c r="AO43" s="67" t="str">
        <f t="shared" si="5"/>
        <v/>
      </c>
      <c r="AQ43" t="str">
        <f t="array" ref="AQ43">IFERROR(INDEX($AM$1:$AM$72,SMALL(IF($AM$1:$AM$72&lt;&gt;"",ROW($AM$1:$AM$72)),ROW())),"")</f>
        <v/>
      </c>
      <c r="AR43" t="str">
        <f t="array" ref="AR43">IFERROR(INDEX($AN$1:$AN$72,SMALL(IF($AN$1:$AN$72&lt;&gt;"",ROW($AN$1:$AN$72)),ROW())),"")</f>
        <v/>
      </c>
      <c r="AS43" t="str">
        <f t="array" ref="AS43">IFERROR(INDEX($AO$1:$AO$72,SMALL(IF($AO$1:$AO$72&lt;&gt;"",ROW($AO$1:$AO$72)),ROW())),"")</f>
        <v/>
      </c>
    </row>
    <row r="44" spans="2:45" ht="12.75" customHeight="1" x14ac:dyDescent="0.15">
      <c r="B44" s="94">
        <v>30</v>
      </c>
      <c r="C44" s="95">
        <v>1</v>
      </c>
      <c r="D44" s="96">
        <v>15</v>
      </c>
      <c r="E44" s="256"/>
      <c r="F44" s="256"/>
      <c r="G44" s="256"/>
      <c r="H44" s="256"/>
      <c r="I44" s="253" t="s">
        <v>209</v>
      </c>
      <c r="J44" s="253"/>
      <c r="K44" s="253"/>
      <c r="L44" s="253"/>
      <c r="M44" s="253"/>
      <c r="N44" s="253"/>
      <c r="O44" s="253"/>
      <c r="P44" s="253"/>
      <c r="Q44" s="253"/>
      <c r="R44" s="253"/>
      <c r="S44" s="253"/>
      <c r="T44" s="253"/>
      <c r="U44" s="253"/>
      <c r="V44" s="253"/>
      <c r="W44" s="253"/>
      <c r="X44" s="253"/>
      <c r="Y44" s="253"/>
      <c r="Z44" s="252"/>
      <c r="AA44" s="252"/>
      <c r="AB44" s="252"/>
      <c r="AC44" s="252"/>
      <c r="AD44" s="252"/>
      <c r="AE44" s="252"/>
      <c r="AF44" s="252"/>
      <c r="AG44" s="252"/>
      <c r="AM44" s="67" t="str">
        <f t="shared" si="3"/>
        <v/>
      </c>
      <c r="AN44" s="67" t="str">
        <f t="shared" si="4"/>
        <v/>
      </c>
      <c r="AO44" s="67" t="str">
        <f t="shared" si="5"/>
        <v/>
      </c>
      <c r="AQ44" t="str">
        <f t="array" ref="AQ44">IFERROR(INDEX($AM$1:$AM$72,SMALL(IF($AM$1:$AM$72&lt;&gt;"",ROW($AM$1:$AM$72)),ROW())),"")</f>
        <v/>
      </c>
      <c r="AR44" t="str">
        <f t="array" ref="AR44">IFERROR(INDEX($AN$1:$AN$72,SMALL(IF($AN$1:$AN$72&lt;&gt;"",ROW($AN$1:$AN$72)),ROW())),"")</f>
        <v/>
      </c>
      <c r="AS44" t="str">
        <f t="array" ref="AS44">IFERROR(INDEX($AO$1:$AO$72,SMALL(IF($AO$1:$AO$72&lt;&gt;"",ROW($AO$1:$AO$72)),ROW())),"")</f>
        <v/>
      </c>
    </row>
    <row r="45" spans="2:45" ht="12.75" customHeight="1" x14ac:dyDescent="0.15">
      <c r="B45" s="94">
        <v>30</v>
      </c>
      <c r="C45" s="95">
        <v>1</v>
      </c>
      <c r="D45" s="96">
        <v>16</v>
      </c>
      <c r="E45" s="256"/>
      <c r="F45" s="256"/>
      <c r="G45" s="256"/>
      <c r="H45" s="256"/>
      <c r="I45" s="253" t="s">
        <v>210</v>
      </c>
      <c r="J45" s="253"/>
      <c r="K45" s="253"/>
      <c r="L45" s="253"/>
      <c r="M45" s="253"/>
      <c r="N45" s="253"/>
      <c r="O45" s="253"/>
      <c r="P45" s="253"/>
      <c r="Q45" s="253"/>
      <c r="R45" s="253"/>
      <c r="S45" s="253"/>
      <c r="T45" s="253"/>
      <c r="U45" s="253"/>
      <c r="V45" s="253"/>
      <c r="W45" s="253"/>
      <c r="X45" s="253"/>
      <c r="Y45" s="253"/>
      <c r="Z45" s="252"/>
      <c r="AA45" s="252"/>
      <c r="AB45" s="252"/>
      <c r="AC45" s="252"/>
      <c r="AD45" s="252"/>
      <c r="AE45" s="252"/>
      <c r="AF45" s="252"/>
      <c r="AG45" s="252"/>
      <c r="AM45" s="67" t="str">
        <f t="shared" si="3"/>
        <v/>
      </c>
      <c r="AN45" s="67" t="str">
        <f t="shared" si="4"/>
        <v/>
      </c>
      <c r="AO45" s="67" t="str">
        <f t="shared" si="5"/>
        <v/>
      </c>
      <c r="AQ45" t="str">
        <f t="array" ref="AQ45">IFERROR(INDEX($AM$1:$AM$72,SMALL(IF($AM$1:$AM$72&lt;&gt;"",ROW($AM$1:$AM$72)),ROW())),"")</f>
        <v/>
      </c>
      <c r="AR45" t="str">
        <f t="array" ref="AR45">IFERROR(INDEX($AN$1:$AN$72,SMALL(IF($AN$1:$AN$72&lt;&gt;"",ROW($AN$1:$AN$72)),ROW())),"")</f>
        <v/>
      </c>
      <c r="AS45" t="str">
        <f t="array" ref="AS45">IFERROR(INDEX($AO$1:$AO$72,SMALL(IF($AO$1:$AO$72&lt;&gt;"",ROW($AO$1:$AO$72)),ROW())),"")</f>
        <v/>
      </c>
    </row>
    <row r="46" spans="2:45" ht="12.75" customHeight="1" x14ac:dyDescent="0.15">
      <c r="B46" s="94">
        <v>30</v>
      </c>
      <c r="C46" s="95">
        <v>1</v>
      </c>
      <c r="D46" s="96">
        <v>17</v>
      </c>
      <c r="E46" s="256"/>
      <c r="F46" s="256"/>
      <c r="G46" s="256"/>
      <c r="H46" s="256"/>
      <c r="I46" s="253" t="s">
        <v>211</v>
      </c>
      <c r="J46" s="253"/>
      <c r="K46" s="253"/>
      <c r="L46" s="253"/>
      <c r="M46" s="253"/>
      <c r="N46" s="253"/>
      <c r="O46" s="253"/>
      <c r="P46" s="253"/>
      <c r="Q46" s="253"/>
      <c r="R46" s="253"/>
      <c r="S46" s="253"/>
      <c r="T46" s="253"/>
      <c r="U46" s="253"/>
      <c r="V46" s="253"/>
      <c r="W46" s="253"/>
      <c r="X46" s="253"/>
      <c r="Y46" s="253"/>
      <c r="Z46" s="252"/>
      <c r="AA46" s="252"/>
      <c r="AB46" s="252"/>
      <c r="AC46" s="252"/>
      <c r="AD46" s="252"/>
      <c r="AE46" s="252"/>
      <c r="AF46" s="252"/>
      <c r="AG46" s="252"/>
      <c r="AM46" s="67" t="str">
        <f t="shared" si="3"/>
        <v/>
      </c>
      <c r="AN46" s="67" t="str">
        <f t="shared" si="4"/>
        <v/>
      </c>
      <c r="AO46" s="67" t="str">
        <f t="shared" si="5"/>
        <v/>
      </c>
      <c r="AQ46" t="str">
        <f t="array" ref="AQ46">IFERROR(INDEX($AM$1:$AM$72,SMALL(IF($AM$1:$AM$72&lt;&gt;"",ROW($AM$1:$AM$72)),ROW())),"")</f>
        <v/>
      </c>
      <c r="AR46" t="str">
        <f t="array" ref="AR46">IFERROR(INDEX($AN$1:$AN$72,SMALL(IF($AN$1:$AN$72&lt;&gt;"",ROW($AN$1:$AN$72)),ROW())),"")</f>
        <v/>
      </c>
      <c r="AS46" t="str">
        <f t="array" ref="AS46">IFERROR(INDEX($AO$1:$AO$72,SMALL(IF($AO$1:$AO$72&lt;&gt;"",ROW($AO$1:$AO$72)),ROW())),"")</f>
        <v/>
      </c>
    </row>
    <row r="47" spans="2:45" ht="12.75" customHeight="1" x14ac:dyDescent="0.15">
      <c r="B47" s="94">
        <v>30</v>
      </c>
      <c r="C47" s="95">
        <v>1</v>
      </c>
      <c r="D47" s="96">
        <v>18</v>
      </c>
      <c r="E47" s="256"/>
      <c r="F47" s="256"/>
      <c r="G47" s="256"/>
      <c r="H47" s="256"/>
      <c r="I47" s="253" t="s">
        <v>238</v>
      </c>
      <c r="J47" s="253"/>
      <c r="K47" s="253"/>
      <c r="L47" s="253"/>
      <c r="M47" s="253"/>
      <c r="N47" s="253"/>
      <c r="O47" s="253"/>
      <c r="P47" s="253"/>
      <c r="Q47" s="253"/>
      <c r="R47" s="253"/>
      <c r="S47" s="253"/>
      <c r="T47" s="253"/>
      <c r="U47" s="253"/>
      <c r="V47" s="253"/>
      <c r="W47" s="253"/>
      <c r="X47" s="253"/>
      <c r="Y47" s="253"/>
      <c r="Z47" s="252"/>
      <c r="AA47" s="252"/>
      <c r="AB47" s="252"/>
      <c r="AC47" s="252"/>
      <c r="AD47" s="252"/>
      <c r="AE47" s="252"/>
      <c r="AF47" s="252"/>
      <c r="AG47" s="252"/>
      <c r="AM47" s="67" t="str">
        <f t="shared" si="3"/>
        <v/>
      </c>
      <c r="AN47" s="67" t="str">
        <f t="shared" si="4"/>
        <v/>
      </c>
      <c r="AO47" s="67" t="str">
        <f t="shared" si="5"/>
        <v/>
      </c>
      <c r="AQ47" t="str">
        <f t="array" ref="AQ47">IFERROR(INDEX($AM$1:$AM$72,SMALL(IF($AM$1:$AM$72&lt;&gt;"",ROW($AM$1:$AM$72)),ROW())),"")</f>
        <v/>
      </c>
      <c r="AR47" t="str">
        <f t="array" ref="AR47">IFERROR(INDEX($AN$1:$AN$72,SMALL(IF($AN$1:$AN$72&lt;&gt;"",ROW($AN$1:$AN$72)),ROW())),"")</f>
        <v/>
      </c>
      <c r="AS47" t="str">
        <f t="array" ref="AS47">IFERROR(INDEX($AO$1:$AO$72,SMALL(IF($AO$1:$AO$72&lt;&gt;"",ROW($AO$1:$AO$72)),ROW())),"")</f>
        <v/>
      </c>
    </row>
    <row r="48" spans="2:45" ht="12.75" customHeight="1" x14ac:dyDescent="0.15">
      <c r="B48" s="94">
        <v>30</v>
      </c>
      <c r="C48" s="95">
        <v>1</v>
      </c>
      <c r="D48" s="96">
        <v>19</v>
      </c>
      <c r="E48" s="256"/>
      <c r="F48" s="256"/>
      <c r="G48" s="256"/>
      <c r="H48" s="256"/>
      <c r="I48" s="253" t="s">
        <v>212</v>
      </c>
      <c r="J48" s="253"/>
      <c r="K48" s="253"/>
      <c r="L48" s="253"/>
      <c r="M48" s="253"/>
      <c r="N48" s="253"/>
      <c r="O48" s="253"/>
      <c r="P48" s="253"/>
      <c r="Q48" s="253"/>
      <c r="R48" s="253"/>
      <c r="S48" s="253"/>
      <c r="T48" s="253"/>
      <c r="U48" s="253"/>
      <c r="V48" s="253"/>
      <c r="W48" s="253"/>
      <c r="X48" s="253"/>
      <c r="Y48" s="253"/>
      <c r="Z48" s="252"/>
      <c r="AA48" s="252"/>
      <c r="AB48" s="252"/>
      <c r="AC48" s="252"/>
      <c r="AD48" s="252"/>
      <c r="AE48" s="252"/>
      <c r="AF48" s="252"/>
      <c r="AG48" s="252"/>
      <c r="AM48" s="67" t="str">
        <f t="shared" si="3"/>
        <v/>
      </c>
      <c r="AN48" s="67" t="str">
        <f t="shared" si="4"/>
        <v/>
      </c>
      <c r="AO48" s="67" t="str">
        <f t="shared" si="5"/>
        <v/>
      </c>
      <c r="AQ48" t="str">
        <f t="array" ref="AQ48">IFERROR(INDEX($AM$1:$AM$72,SMALL(IF($AM$1:$AM$72&lt;&gt;"",ROW($AM$1:$AM$72)),ROW())),"")</f>
        <v/>
      </c>
      <c r="AR48" t="str">
        <f t="array" ref="AR48">IFERROR(INDEX($AN$1:$AN$72,SMALL(IF($AN$1:$AN$72&lt;&gt;"",ROW($AN$1:$AN$72)),ROW())),"")</f>
        <v/>
      </c>
      <c r="AS48" t="str">
        <f t="array" ref="AS48">IFERROR(INDEX($AO$1:$AO$72,SMALL(IF($AO$1:$AO$72&lt;&gt;"",ROW($AO$1:$AO$72)),ROW())),"")</f>
        <v/>
      </c>
    </row>
    <row r="49" spans="2:45" ht="12.75" customHeight="1" x14ac:dyDescent="0.15">
      <c r="B49" s="94">
        <v>30</v>
      </c>
      <c r="C49" s="95">
        <v>1</v>
      </c>
      <c r="D49" s="96">
        <v>20</v>
      </c>
      <c r="E49" s="256"/>
      <c r="F49" s="256"/>
      <c r="G49" s="256"/>
      <c r="H49" s="256"/>
      <c r="I49" s="253" t="s">
        <v>213</v>
      </c>
      <c r="J49" s="253"/>
      <c r="K49" s="253"/>
      <c r="L49" s="253"/>
      <c r="M49" s="253"/>
      <c r="N49" s="253"/>
      <c r="O49" s="253"/>
      <c r="P49" s="253"/>
      <c r="Q49" s="253"/>
      <c r="R49" s="253"/>
      <c r="S49" s="253"/>
      <c r="T49" s="253"/>
      <c r="U49" s="253"/>
      <c r="V49" s="253"/>
      <c r="W49" s="253"/>
      <c r="X49" s="253"/>
      <c r="Y49" s="253"/>
      <c r="Z49" s="252"/>
      <c r="AA49" s="252"/>
      <c r="AB49" s="252"/>
      <c r="AC49" s="252"/>
      <c r="AD49" s="252"/>
      <c r="AE49" s="252"/>
      <c r="AF49" s="252"/>
      <c r="AG49" s="252"/>
      <c r="AM49" s="67" t="str">
        <f t="shared" si="3"/>
        <v/>
      </c>
      <c r="AN49" s="67" t="str">
        <f t="shared" si="4"/>
        <v/>
      </c>
      <c r="AO49" s="67" t="str">
        <f t="shared" si="5"/>
        <v/>
      </c>
      <c r="AQ49" t="str">
        <f t="array" ref="AQ49">IFERROR(INDEX($AM$1:$AM$72,SMALL(IF($AM$1:$AM$72&lt;&gt;"",ROW($AM$1:$AM$72)),ROW())),"")</f>
        <v/>
      </c>
      <c r="AR49" t="str">
        <f t="array" ref="AR49">IFERROR(INDEX($AN$1:$AN$72,SMALL(IF($AN$1:$AN$72&lt;&gt;"",ROW($AN$1:$AN$72)),ROW())),"")</f>
        <v/>
      </c>
      <c r="AS49" t="str">
        <f t="array" ref="AS49">IFERROR(INDEX($AO$1:$AO$72,SMALL(IF($AO$1:$AO$72&lt;&gt;"",ROW($AO$1:$AO$72)),ROW())),"")</f>
        <v/>
      </c>
    </row>
    <row r="50" spans="2:45" ht="12.75" customHeight="1" x14ac:dyDescent="0.15">
      <c r="B50" s="94">
        <v>30</v>
      </c>
      <c r="C50" s="95">
        <v>1</v>
      </c>
      <c r="D50" s="96">
        <v>21</v>
      </c>
      <c r="E50" s="256"/>
      <c r="F50" s="256"/>
      <c r="G50" s="256"/>
      <c r="H50" s="256"/>
      <c r="I50" s="253" t="s">
        <v>214</v>
      </c>
      <c r="J50" s="253"/>
      <c r="K50" s="253"/>
      <c r="L50" s="253"/>
      <c r="M50" s="253"/>
      <c r="N50" s="253"/>
      <c r="O50" s="253"/>
      <c r="P50" s="253"/>
      <c r="Q50" s="253"/>
      <c r="R50" s="253"/>
      <c r="S50" s="253"/>
      <c r="T50" s="253"/>
      <c r="U50" s="253"/>
      <c r="V50" s="253"/>
      <c r="W50" s="253"/>
      <c r="X50" s="253"/>
      <c r="Y50" s="253"/>
      <c r="Z50" s="252"/>
      <c r="AA50" s="252"/>
      <c r="AB50" s="252"/>
      <c r="AC50" s="252"/>
      <c r="AD50" s="252"/>
      <c r="AE50" s="252"/>
      <c r="AF50" s="252"/>
      <c r="AG50" s="252"/>
      <c r="AM50" s="67" t="str">
        <f t="shared" si="3"/>
        <v/>
      </c>
      <c r="AN50" s="67" t="str">
        <f t="shared" si="4"/>
        <v/>
      </c>
      <c r="AO50" s="67" t="str">
        <f t="shared" si="5"/>
        <v/>
      </c>
      <c r="AQ50" t="str">
        <f t="array" ref="AQ50">IFERROR(INDEX($AM$1:$AM$72,SMALL(IF($AM$1:$AM$72&lt;&gt;"",ROW($AM$1:$AM$72)),ROW())),"")</f>
        <v/>
      </c>
      <c r="AR50" t="str">
        <f t="array" ref="AR50">IFERROR(INDEX($AN$1:$AN$72,SMALL(IF($AN$1:$AN$72&lt;&gt;"",ROW($AN$1:$AN$72)),ROW())),"")</f>
        <v/>
      </c>
      <c r="AS50" t="str">
        <f t="array" ref="AS50">IFERROR(INDEX($AO$1:$AO$72,SMALL(IF($AO$1:$AO$72&lt;&gt;"",ROW($AO$1:$AO$72)),ROW())),"")</f>
        <v/>
      </c>
    </row>
    <row r="51" spans="2:45" ht="12.75" customHeight="1" x14ac:dyDescent="0.15">
      <c r="B51" s="94">
        <v>30</v>
      </c>
      <c r="C51" s="95">
        <v>2</v>
      </c>
      <c r="D51" s="96">
        <v>1</v>
      </c>
      <c r="E51" s="256"/>
      <c r="F51" s="256"/>
      <c r="G51" s="253" t="s">
        <v>215</v>
      </c>
      <c r="H51" s="253"/>
      <c r="I51" s="253"/>
      <c r="J51" s="253"/>
      <c r="K51" s="253"/>
      <c r="L51" s="253"/>
      <c r="M51" s="253"/>
      <c r="N51" s="253"/>
      <c r="O51" s="253"/>
      <c r="P51" s="253"/>
      <c r="Q51" s="253"/>
      <c r="R51" s="253"/>
      <c r="S51" s="253"/>
      <c r="T51" s="253"/>
      <c r="U51" s="253"/>
      <c r="V51" s="253"/>
      <c r="W51" s="253"/>
      <c r="X51" s="253"/>
      <c r="Y51" s="253"/>
      <c r="Z51" s="158"/>
      <c r="AA51" s="158"/>
      <c r="AB51" s="158"/>
      <c r="AC51" s="158"/>
      <c r="AD51" s="252"/>
      <c r="AE51" s="252"/>
      <c r="AF51" s="252"/>
      <c r="AG51" s="252"/>
      <c r="AM51" s="67" t="str">
        <f t="shared" ref="AM51:AM60" si="6">+IF($AD51="","",B51)</f>
        <v/>
      </c>
      <c r="AN51" s="67" t="str">
        <f t="shared" ref="AN51:AN60" si="7">+IF($AD51="","",C51)</f>
        <v/>
      </c>
      <c r="AO51" s="67" t="str">
        <f t="shared" ref="AO51:AO60" si="8">+IF($AD51="","",D51)</f>
        <v/>
      </c>
      <c r="AQ51" t="str">
        <f t="array" ref="AQ51">IFERROR(INDEX($AM$1:$AM$72,SMALL(IF($AM$1:$AM$72&lt;&gt;"",ROW($AM$1:$AM$72)),ROW())),"")</f>
        <v/>
      </c>
      <c r="AR51" t="str">
        <f t="array" ref="AR51">IFERROR(INDEX($AN$1:$AN$72,SMALL(IF($AN$1:$AN$72&lt;&gt;"",ROW($AN$1:$AN$72)),ROW())),"")</f>
        <v/>
      </c>
      <c r="AS51" t="str">
        <f t="array" ref="AS51">IFERROR(INDEX($AO$1:$AO$72,SMALL(IF($AO$1:$AO$72&lt;&gt;"",ROW($AO$1:$AO$72)),ROW())),"")</f>
        <v/>
      </c>
    </row>
    <row r="52" spans="2:45" ht="12.75" customHeight="1" x14ac:dyDescent="0.15">
      <c r="B52" s="94">
        <v>30</v>
      </c>
      <c r="C52" s="95">
        <v>3</v>
      </c>
      <c r="D52" s="96">
        <v>1</v>
      </c>
      <c r="E52" s="256"/>
      <c r="F52" s="256"/>
      <c r="G52" s="253" t="s">
        <v>216</v>
      </c>
      <c r="H52" s="253"/>
      <c r="I52" s="253"/>
      <c r="J52" s="253"/>
      <c r="K52" s="253"/>
      <c r="L52" s="253"/>
      <c r="M52" s="253"/>
      <c r="N52" s="253"/>
      <c r="O52" s="253"/>
      <c r="P52" s="253"/>
      <c r="Q52" s="253"/>
      <c r="R52" s="253"/>
      <c r="S52" s="253"/>
      <c r="T52" s="253"/>
      <c r="U52" s="253"/>
      <c r="V52" s="253"/>
      <c r="W52" s="253"/>
      <c r="X52" s="253"/>
      <c r="Y52" s="253"/>
      <c r="Z52" s="158"/>
      <c r="AA52" s="158"/>
      <c r="AB52" s="158"/>
      <c r="AC52" s="158"/>
      <c r="AD52" s="252"/>
      <c r="AE52" s="252"/>
      <c r="AF52" s="252"/>
      <c r="AG52" s="252"/>
      <c r="AM52" s="67" t="str">
        <f t="shared" si="6"/>
        <v/>
      </c>
      <c r="AN52" s="67" t="str">
        <f t="shared" si="7"/>
        <v/>
      </c>
      <c r="AO52" s="67" t="str">
        <f t="shared" si="8"/>
        <v/>
      </c>
      <c r="AQ52" t="str">
        <f t="array" ref="AQ52">IFERROR(INDEX($AM$1:$AM$72,SMALL(IF($AM$1:$AM$72&lt;&gt;"",ROW($AM$1:$AM$72)),ROW())),"")</f>
        <v/>
      </c>
      <c r="AR52" t="str">
        <f t="array" ref="AR52">IFERROR(INDEX($AN$1:$AN$72,SMALL(IF($AN$1:$AN$72&lt;&gt;"",ROW($AN$1:$AN$72)),ROW())),"")</f>
        <v/>
      </c>
      <c r="AS52" t="str">
        <f t="array" ref="AS52">IFERROR(INDEX($AO$1:$AO$72,SMALL(IF($AO$1:$AO$72&lt;&gt;"",ROW($AO$1:$AO$72)),ROW())),"")</f>
        <v/>
      </c>
    </row>
    <row r="53" spans="2:45" ht="12.75" customHeight="1" x14ac:dyDescent="0.15">
      <c r="B53" s="94">
        <v>30</v>
      </c>
      <c r="C53" s="95">
        <v>4</v>
      </c>
      <c r="D53" s="96">
        <v>1</v>
      </c>
      <c r="E53" s="256"/>
      <c r="F53" s="256"/>
      <c r="G53" s="253" t="s">
        <v>217</v>
      </c>
      <c r="H53" s="253"/>
      <c r="I53" s="253"/>
      <c r="J53" s="253"/>
      <c r="K53" s="253"/>
      <c r="L53" s="253"/>
      <c r="M53" s="253"/>
      <c r="N53" s="253"/>
      <c r="O53" s="253"/>
      <c r="P53" s="253"/>
      <c r="Q53" s="253"/>
      <c r="R53" s="253"/>
      <c r="S53" s="253"/>
      <c r="T53" s="253"/>
      <c r="U53" s="253"/>
      <c r="V53" s="253"/>
      <c r="W53" s="253"/>
      <c r="X53" s="253"/>
      <c r="Y53" s="253"/>
      <c r="Z53" s="158"/>
      <c r="AA53" s="158"/>
      <c r="AB53" s="158"/>
      <c r="AC53" s="158"/>
      <c r="AD53" s="252"/>
      <c r="AE53" s="252"/>
      <c r="AF53" s="252"/>
      <c r="AG53" s="252"/>
      <c r="AM53" s="67" t="str">
        <f t="shared" si="6"/>
        <v/>
      </c>
      <c r="AN53" s="67" t="str">
        <f t="shared" si="7"/>
        <v/>
      </c>
      <c r="AO53" s="67" t="str">
        <f t="shared" si="8"/>
        <v/>
      </c>
      <c r="AQ53" t="str">
        <f t="array" ref="AQ53">IFERROR(INDEX($AM$1:$AM$72,SMALL(IF($AM$1:$AM$72&lt;&gt;"",ROW($AM$1:$AM$72)),ROW())),"")</f>
        <v/>
      </c>
      <c r="AR53" t="str">
        <f t="array" ref="AR53">IFERROR(INDEX($AN$1:$AN$72,SMALL(IF($AN$1:$AN$72&lt;&gt;"",ROW($AN$1:$AN$72)),ROW())),"")</f>
        <v/>
      </c>
      <c r="AS53" t="str">
        <f t="array" ref="AS53">IFERROR(INDEX($AO$1:$AO$72,SMALL(IF($AO$1:$AO$72&lt;&gt;"",ROW($AO$1:$AO$72)),ROW())),"")</f>
        <v/>
      </c>
    </row>
    <row r="54" spans="2:45" ht="12.75" customHeight="1" x14ac:dyDescent="0.15">
      <c r="B54" s="94">
        <v>30</v>
      </c>
      <c r="C54" s="95">
        <v>5</v>
      </c>
      <c r="D54" s="96">
        <v>1</v>
      </c>
      <c r="E54" s="256"/>
      <c r="F54" s="256"/>
      <c r="G54" s="253" t="s">
        <v>218</v>
      </c>
      <c r="H54" s="253"/>
      <c r="I54" s="253"/>
      <c r="J54" s="253"/>
      <c r="K54" s="253"/>
      <c r="L54" s="253"/>
      <c r="M54" s="253"/>
      <c r="N54" s="253"/>
      <c r="O54" s="253"/>
      <c r="P54" s="253"/>
      <c r="Q54" s="253"/>
      <c r="R54" s="253"/>
      <c r="S54" s="253"/>
      <c r="T54" s="253"/>
      <c r="U54" s="253"/>
      <c r="V54" s="253"/>
      <c r="W54" s="253"/>
      <c r="X54" s="253"/>
      <c r="Y54" s="253"/>
      <c r="Z54" s="158"/>
      <c r="AA54" s="158"/>
      <c r="AB54" s="158"/>
      <c r="AC54" s="158"/>
      <c r="AD54" s="252"/>
      <c r="AE54" s="252"/>
      <c r="AF54" s="252"/>
      <c r="AG54" s="252"/>
      <c r="AM54" s="67" t="str">
        <f t="shared" si="6"/>
        <v/>
      </c>
      <c r="AN54" s="67" t="str">
        <f t="shared" si="7"/>
        <v/>
      </c>
      <c r="AO54" s="67" t="str">
        <f t="shared" si="8"/>
        <v/>
      </c>
      <c r="AQ54" t="str">
        <f t="array" ref="AQ54">IFERROR(INDEX($AM$1:$AM$72,SMALL(IF($AM$1:$AM$72&lt;&gt;"",ROW($AM$1:$AM$72)),ROW())),"")</f>
        <v/>
      </c>
      <c r="AR54" t="str">
        <f t="array" ref="AR54">IFERROR(INDEX($AN$1:$AN$72,SMALL(IF($AN$1:$AN$72&lt;&gt;"",ROW($AN$1:$AN$72)),ROW())),"")</f>
        <v/>
      </c>
      <c r="AS54" t="str">
        <f t="array" ref="AS54">IFERROR(INDEX($AO$1:$AO$72,SMALL(IF($AO$1:$AO$72&lt;&gt;"",ROW($AO$1:$AO$72)),ROW())),"")</f>
        <v/>
      </c>
    </row>
    <row r="55" spans="2:45" ht="12.75" customHeight="1" x14ac:dyDescent="0.15">
      <c r="B55" s="94">
        <v>30</v>
      </c>
      <c r="C55" s="95">
        <v>6</v>
      </c>
      <c r="D55" s="96">
        <v>1</v>
      </c>
      <c r="E55" s="256"/>
      <c r="F55" s="256"/>
      <c r="G55" s="253" t="s">
        <v>221</v>
      </c>
      <c r="H55" s="253"/>
      <c r="I55" s="253"/>
      <c r="J55" s="253"/>
      <c r="K55" s="253"/>
      <c r="L55" s="253"/>
      <c r="M55" s="253"/>
      <c r="N55" s="253"/>
      <c r="O55" s="253"/>
      <c r="P55" s="253"/>
      <c r="Q55" s="253"/>
      <c r="R55" s="253"/>
      <c r="S55" s="253"/>
      <c r="T55" s="253"/>
      <c r="U55" s="253"/>
      <c r="V55" s="253"/>
      <c r="W55" s="253"/>
      <c r="X55" s="253"/>
      <c r="Y55" s="253"/>
      <c r="Z55" s="158"/>
      <c r="AA55" s="158"/>
      <c r="AB55" s="158"/>
      <c r="AC55" s="158"/>
      <c r="AD55" s="252"/>
      <c r="AE55" s="252"/>
      <c r="AF55" s="252"/>
      <c r="AG55" s="252"/>
      <c r="AM55" s="67" t="str">
        <f t="shared" si="6"/>
        <v/>
      </c>
      <c r="AN55" s="67" t="str">
        <f t="shared" si="7"/>
        <v/>
      </c>
      <c r="AO55" s="67" t="str">
        <f t="shared" si="8"/>
        <v/>
      </c>
      <c r="AQ55" t="str">
        <f t="array" ref="AQ55">IFERROR(INDEX($AM$1:$AM$72,SMALL(IF($AM$1:$AM$72&lt;&gt;"",ROW($AM$1:$AM$72)),ROW())),"")</f>
        <v/>
      </c>
      <c r="AR55" t="str">
        <f t="array" ref="AR55">IFERROR(INDEX($AN$1:$AN$72,SMALL(IF($AN$1:$AN$72&lt;&gt;"",ROW($AN$1:$AN$72)),ROW())),"")</f>
        <v/>
      </c>
      <c r="AS55" t="str">
        <f t="array" ref="AS55">IFERROR(INDEX($AO$1:$AO$72,SMALL(IF($AO$1:$AO$72&lt;&gt;"",ROW($AO$1:$AO$72)),ROW())),"")</f>
        <v/>
      </c>
    </row>
    <row r="56" spans="2:45" ht="12.75" customHeight="1" x14ac:dyDescent="0.15">
      <c r="B56" s="94">
        <v>30</v>
      </c>
      <c r="C56" s="95">
        <v>7</v>
      </c>
      <c r="D56" s="96">
        <v>1</v>
      </c>
      <c r="E56" s="256"/>
      <c r="F56" s="256"/>
      <c r="G56" s="253" t="s">
        <v>222</v>
      </c>
      <c r="H56" s="253"/>
      <c r="I56" s="253"/>
      <c r="J56" s="253"/>
      <c r="K56" s="253"/>
      <c r="L56" s="253"/>
      <c r="M56" s="253"/>
      <c r="N56" s="253"/>
      <c r="O56" s="253"/>
      <c r="P56" s="253"/>
      <c r="Q56" s="253"/>
      <c r="R56" s="253"/>
      <c r="S56" s="253"/>
      <c r="T56" s="253"/>
      <c r="U56" s="253"/>
      <c r="V56" s="253"/>
      <c r="W56" s="253"/>
      <c r="X56" s="253"/>
      <c r="Y56" s="253"/>
      <c r="Z56" s="158"/>
      <c r="AA56" s="158"/>
      <c r="AB56" s="158"/>
      <c r="AC56" s="158"/>
      <c r="AD56" s="252"/>
      <c r="AE56" s="252"/>
      <c r="AF56" s="252"/>
      <c r="AG56" s="252"/>
      <c r="AM56" s="67" t="str">
        <f t="shared" si="6"/>
        <v/>
      </c>
      <c r="AN56" s="67" t="str">
        <f t="shared" si="7"/>
        <v/>
      </c>
      <c r="AO56" s="67" t="str">
        <f t="shared" si="8"/>
        <v/>
      </c>
      <c r="AQ56" t="str">
        <f t="array" ref="AQ56">IFERROR(INDEX($AM$1:$AM$72,SMALL(IF($AM$1:$AM$72&lt;&gt;"",ROW($AM$1:$AM$72)),ROW())),"")</f>
        <v/>
      </c>
      <c r="AR56" t="str">
        <f t="array" ref="AR56">IFERROR(INDEX($AN$1:$AN$72,SMALL(IF($AN$1:$AN$72&lt;&gt;"",ROW($AN$1:$AN$72)),ROW())),"")</f>
        <v/>
      </c>
      <c r="AS56" t="str">
        <f t="array" ref="AS56">IFERROR(INDEX($AO$1:$AO$72,SMALL(IF($AO$1:$AO$72&lt;&gt;"",ROW($AO$1:$AO$72)),ROW())),"")</f>
        <v/>
      </c>
    </row>
    <row r="57" spans="2:45" ht="12.75" customHeight="1" x14ac:dyDescent="0.15">
      <c r="B57" s="94">
        <v>30</v>
      </c>
      <c r="C57" s="95">
        <v>8</v>
      </c>
      <c r="D57" s="96">
        <v>1</v>
      </c>
      <c r="E57" s="256"/>
      <c r="F57" s="256"/>
      <c r="G57" s="253" t="s">
        <v>223</v>
      </c>
      <c r="H57" s="253"/>
      <c r="I57" s="253"/>
      <c r="J57" s="253"/>
      <c r="K57" s="253"/>
      <c r="L57" s="253"/>
      <c r="M57" s="253"/>
      <c r="N57" s="253"/>
      <c r="O57" s="253"/>
      <c r="P57" s="253"/>
      <c r="Q57" s="253"/>
      <c r="R57" s="253"/>
      <c r="S57" s="253"/>
      <c r="T57" s="253"/>
      <c r="U57" s="253"/>
      <c r="V57" s="253"/>
      <c r="W57" s="253"/>
      <c r="X57" s="253"/>
      <c r="Y57" s="253"/>
      <c r="Z57" s="158"/>
      <c r="AA57" s="158"/>
      <c r="AB57" s="158"/>
      <c r="AC57" s="158"/>
      <c r="AD57" s="252"/>
      <c r="AE57" s="252"/>
      <c r="AF57" s="252"/>
      <c r="AG57" s="252"/>
      <c r="AM57" s="67" t="str">
        <f t="shared" si="6"/>
        <v/>
      </c>
      <c r="AN57" s="67" t="str">
        <f t="shared" si="7"/>
        <v/>
      </c>
      <c r="AO57" s="67" t="str">
        <f t="shared" si="8"/>
        <v/>
      </c>
      <c r="AQ57" t="str">
        <f t="array" ref="AQ57">IFERROR(INDEX($AM$1:$AM$72,SMALL(IF($AM$1:$AM$72&lt;&gt;"",ROW($AM$1:$AM$72)),ROW())),"")</f>
        <v/>
      </c>
      <c r="AR57" t="str">
        <f t="array" ref="AR57">IFERROR(INDEX($AN$1:$AN$72,SMALL(IF($AN$1:$AN$72&lt;&gt;"",ROW($AN$1:$AN$72)),ROW())),"")</f>
        <v/>
      </c>
      <c r="AS57" t="str">
        <f t="array" ref="AS57">IFERROR(INDEX($AO$1:$AO$72,SMALL(IF($AO$1:$AO$72&lt;&gt;"",ROW($AO$1:$AO$72)),ROW())),"")</f>
        <v/>
      </c>
    </row>
    <row r="58" spans="2:45" ht="12.75" customHeight="1" x14ac:dyDescent="0.15">
      <c r="B58" s="94">
        <v>30</v>
      </c>
      <c r="C58" s="95">
        <v>9</v>
      </c>
      <c r="D58" s="96">
        <v>1</v>
      </c>
      <c r="E58" s="256"/>
      <c r="F58" s="256"/>
      <c r="G58" s="253" t="s">
        <v>224</v>
      </c>
      <c r="H58" s="253"/>
      <c r="I58" s="253"/>
      <c r="J58" s="253"/>
      <c r="K58" s="253"/>
      <c r="L58" s="253"/>
      <c r="M58" s="253"/>
      <c r="N58" s="253"/>
      <c r="O58" s="253"/>
      <c r="P58" s="253"/>
      <c r="Q58" s="253"/>
      <c r="R58" s="253"/>
      <c r="S58" s="253"/>
      <c r="T58" s="253"/>
      <c r="U58" s="253"/>
      <c r="V58" s="253"/>
      <c r="W58" s="253"/>
      <c r="X58" s="253"/>
      <c r="Y58" s="253"/>
      <c r="Z58" s="158"/>
      <c r="AA58" s="158"/>
      <c r="AB58" s="158"/>
      <c r="AC58" s="158"/>
      <c r="AD58" s="252"/>
      <c r="AE58" s="252"/>
      <c r="AF58" s="252"/>
      <c r="AG58" s="252"/>
      <c r="AM58" s="67" t="str">
        <f t="shared" si="6"/>
        <v/>
      </c>
      <c r="AN58" s="67" t="str">
        <f t="shared" si="7"/>
        <v/>
      </c>
      <c r="AO58" s="67" t="str">
        <f t="shared" si="8"/>
        <v/>
      </c>
      <c r="AQ58" t="str">
        <f t="array" ref="AQ58">IFERROR(INDEX($AM$1:$AM$72,SMALL(IF($AM$1:$AM$72&lt;&gt;"",ROW($AM$1:$AM$72)),ROW())),"")</f>
        <v/>
      </c>
      <c r="AR58" t="str">
        <f t="array" ref="AR58">IFERROR(INDEX($AN$1:$AN$72,SMALL(IF($AN$1:$AN$72&lt;&gt;"",ROW($AN$1:$AN$72)),ROW())),"")</f>
        <v/>
      </c>
      <c r="AS58" t="str">
        <f t="array" ref="AS58">IFERROR(INDEX($AO$1:$AO$72,SMALL(IF($AO$1:$AO$72&lt;&gt;"",ROW($AO$1:$AO$72)),ROW())),"")</f>
        <v/>
      </c>
    </row>
    <row r="59" spans="2:45" ht="12.75" customHeight="1" x14ac:dyDescent="0.15">
      <c r="B59" s="94">
        <v>30</v>
      </c>
      <c r="C59" s="95">
        <v>10</v>
      </c>
      <c r="D59" s="96">
        <v>1</v>
      </c>
      <c r="E59" s="256"/>
      <c r="F59" s="256"/>
      <c r="G59" s="253" t="s">
        <v>239</v>
      </c>
      <c r="H59" s="253"/>
      <c r="I59" s="253"/>
      <c r="J59" s="253"/>
      <c r="K59" s="253"/>
      <c r="L59" s="253"/>
      <c r="M59" s="253"/>
      <c r="N59" s="253"/>
      <c r="O59" s="253"/>
      <c r="P59" s="253"/>
      <c r="Q59" s="253"/>
      <c r="R59" s="253"/>
      <c r="S59" s="253"/>
      <c r="T59" s="253"/>
      <c r="U59" s="253"/>
      <c r="V59" s="253"/>
      <c r="W59" s="253"/>
      <c r="X59" s="253"/>
      <c r="Y59" s="253"/>
      <c r="Z59" s="158"/>
      <c r="AA59" s="158"/>
      <c r="AB59" s="158"/>
      <c r="AC59" s="158"/>
      <c r="AD59" s="252"/>
      <c r="AE59" s="252"/>
      <c r="AF59" s="252"/>
      <c r="AG59" s="252"/>
      <c r="AM59" s="67" t="str">
        <f t="shared" si="6"/>
        <v/>
      </c>
      <c r="AN59" s="67" t="str">
        <f t="shared" si="7"/>
        <v/>
      </c>
      <c r="AO59" s="67" t="str">
        <f t="shared" si="8"/>
        <v/>
      </c>
      <c r="AQ59" t="str">
        <f t="array" ref="AQ59">IFERROR(INDEX($AM$1:$AM$72,SMALL(IF($AM$1:$AM$72&lt;&gt;"",ROW($AM$1:$AM$72)),ROW())),"")</f>
        <v/>
      </c>
      <c r="AR59" t="str">
        <f t="array" ref="AR59">IFERROR(INDEX($AN$1:$AN$72,SMALL(IF($AN$1:$AN$72&lt;&gt;"",ROW($AN$1:$AN$72)),ROW())),"")</f>
        <v/>
      </c>
      <c r="AS59" t="str">
        <f t="array" ref="AS59">IFERROR(INDEX($AO$1:$AO$72,SMALL(IF($AO$1:$AO$72&lt;&gt;"",ROW($AO$1:$AO$72)),ROW())),"")</f>
        <v/>
      </c>
    </row>
    <row r="60" spans="2:45" ht="12.75" customHeight="1" x14ac:dyDescent="0.15">
      <c r="B60" s="94">
        <v>40</v>
      </c>
      <c r="C60" s="95">
        <v>1</v>
      </c>
      <c r="D60" s="96">
        <v>1</v>
      </c>
      <c r="E60" s="254" t="s">
        <v>116</v>
      </c>
      <c r="F60" s="254"/>
      <c r="G60" s="254"/>
      <c r="H60" s="254"/>
      <c r="I60" s="254"/>
      <c r="J60" s="254"/>
      <c r="K60" s="254"/>
      <c r="L60" s="254"/>
      <c r="M60" s="254"/>
      <c r="N60" s="254"/>
      <c r="O60" s="254"/>
      <c r="P60" s="254"/>
      <c r="Q60" s="254"/>
      <c r="R60" s="254"/>
      <c r="S60" s="254"/>
      <c r="T60" s="254"/>
      <c r="U60" s="254"/>
      <c r="V60" s="254"/>
      <c r="W60" s="254"/>
      <c r="X60" s="254"/>
      <c r="Y60" s="254"/>
      <c r="Z60" s="158"/>
      <c r="AA60" s="158"/>
      <c r="AB60" s="158"/>
      <c r="AC60" s="158"/>
      <c r="AD60" s="252"/>
      <c r="AE60" s="252"/>
      <c r="AF60" s="252"/>
      <c r="AG60" s="252"/>
      <c r="AM60" s="67" t="str">
        <f t="shared" si="6"/>
        <v/>
      </c>
      <c r="AN60" s="67" t="str">
        <f t="shared" si="7"/>
        <v/>
      </c>
      <c r="AO60" s="67" t="str">
        <f t="shared" si="8"/>
        <v/>
      </c>
      <c r="AQ60" t="str">
        <f t="array" ref="AQ60">IFERROR(INDEX($AM$1:$AM$72,SMALL(IF($AM$1:$AM$72&lt;&gt;"",ROW($AM$1:$AM$72)),ROW())),"")</f>
        <v/>
      </c>
      <c r="AR60" t="str">
        <f t="array" ref="AR60">IFERROR(INDEX($AN$1:$AN$72,SMALL(IF($AN$1:$AN$72&lt;&gt;"",ROW($AN$1:$AN$72)),ROW())),"")</f>
        <v/>
      </c>
      <c r="AS60" t="str">
        <f t="array" ref="AS60">IFERROR(INDEX($AO$1:$AO$72,SMALL(IF($AO$1:$AO$72&lt;&gt;"",ROW($AO$1:$AO$72)),ROW())),"")</f>
        <v/>
      </c>
    </row>
    <row r="61" spans="2:45" ht="12.75" customHeight="1" x14ac:dyDescent="0.15">
      <c r="B61" s="94">
        <v>50</v>
      </c>
      <c r="C61" s="95">
        <v>1</v>
      </c>
      <c r="D61" s="96">
        <v>1</v>
      </c>
      <c r="E61" s="255" t="s">
        <v>92</v>
      </c>
      <c r="F61" s="255"/>
      <c r="G61" s="255" t="s">
        <v>220</v>
      </c>
      <c r="H61" s="255"/>
      <c r="I61" s="253" t="s">
        <v>225</v>
      </c>
      <c r="J61" s="253"/>
      <c r="K61" s="253"/>
      <c r="L61" s="253"/>
      <c r="M61" s="253"/>
      <c r="N61" s="253"/>
      <c r="O61" s="253"/>
      <c r="P61" s="253"/>
      <c r="Q61" s="253"/>
      <c r="R61" s="253"/>
      <c r="S61" s="253"/>
      <c r="T61" s="253"/>
      <c r="U61" s="253"/>
      <c r="V61" s="253"/>
      <c r="W61" s="253"/>
      <c r="X61" s="253"/>
      <c r="Y61" s="253"/>
      <c r="Z61" s="252"/>
      <c r="AA61" s="252"/>
      <c r="AB61" s="252"/>
      <c r="AC61" s="252"/>
      <c r="AD61" s="252"/>
      <c r="AE61" s="252"/>
      <c r="AF61" s="252"/>
      <c r="AG61" s="252"/>
      <c r="AM61" s="67" t="str">
        <f t="shared" ref="AM61:AO67" si="9">+IF(OR($AD61="",$Z61=""),"",B61)</f>
        <v/>
      </c>
      <c r="AN61" s="67" t="str">
        <f t="shared" si="9"/>
        <v/>
      </c>
      <c r="AO61" s="67" t="str">
        <f t="shared" si="9"/>
        <v/>
      </c>
      <c r="AQ61" t="str">
        <f t="array" ref="AQ61">IFERROR(INDEX($AM$1:$AM$72,SMALL(IF($AM$1:$AM$72&lt;&gt;"",ROW($AM$1:$AM$72)),ROW())),"")</f>
        <v/>
      </c>
      <c r="AR61" t="str">
        <f t="array" ref="AR61">IFERROR(INDEX($AN$1:$AN$72,SMALL(IF($AN$1:$AN$72&lt;&gt;"",ROW($AN$1:$AN$72)),ROW())),"")</f>
        <v/>
      </c>
      <c r="AS61" t="str">
        <f t="array" ref="AS61">IFERROR(INDEX($AO$1:$AO$72,SMALL(IF($AO$1:$AO$72&lt;&gt;"",ROW($AO$1:$AO$72)),ROW())),"")</f>
        <v/>
      </c>
    </row>
    <row r="62" spans="2:45" ht="12.75" customHeight="1" x14ac:dyDescent="0.15">
      <c r="B62" s="94">
        <v>50</v>
      </c>
      <c r="C62" s="95">
        <v>1</v>
      </c>
      <c r="D62" s="96">
        <v>2</v>
      </c>
      <c r="E62" s="255"/>
      <c r="F62" s="255"/>
      <c r="G62" s="255"/>
      <c r="H62" s="255"/>
      <c r="I62" s="253" t="s">
        <v>226</v>
      </c>
      <c r="J62" s="253"/>
      <c r="K62" s="253"/>
      <c r="L62" s="253"/>
      <c r="M62" s="253"/>
      <c r="N62" s="253"/>
      <c r="O62" s="253"/>
      <c r="P62" s="253"/>
      <c r="Q62" s="253"/>
      <c r="R62" s="253"/>
      <c r="S62" s="253"/>
      <c r="T62" s="253"/>
      <c r="U62" s="253"/>
      <c r="V62" s="253"/>
      <c r="W62" s="253"/>
      <c r="X62" s="253"/>
      <c r="Y62" s="253"/>
      <c r="Z62" s="252"/>
      <c r="AA62" s="252"/>
      <c r="AB62" s="252"/>
      <c r="AC62" s="252"/>
      <c r="AD62" s="252"/>
      <c r="AE62" s="252"/>
      <c r="AF62" s="252"/>
      <c r="AG62" s="252"/>
      <c r="AM62" s="67" t="str">
        <f t="shared" si="9"/>
        <v/>
      </c>
      <c r="AN62" s="67" t="str">
        <f t="shared" si="9"/>
        <v/>
      </c>
      <c r="AO62" s="67" t="str">
        <f t="shared" si="9"/>
        <v/>
      </c>
      <c r="AQ62" t="str">
        <f t="array" ref="AQ62">IFERROR(INDEX($AM$1:$AM$72,SMALL(IF($AM$1:$AM$72&lt;&gt;"",ROW($AM$1:$AM$72)),ROW())),"")</f>
        <v/>
      </c>
      <c r="AR62" t="str">
        <f t="array" ref="AR62">IFERROR(INDEX($AN$1:$AN$72,SMALL(IF($AN$1:$AN$72&lt;&gt;"",ROW($AN$1:$AN$72)),ROW())),"")</f>
        <v/>
      </c>
      <c r="AS62" t="str">
        <f t="array" ref="AS62">IFERROR(INDEX($AO$1:$AO$72,SMALL(IF($AO$1:$AO$72&lt;&gt;"",ROW($AO$1:$AO$72)),ROW())),"")</f>
        <v/>
      </c>
    </row>
    <row r="63" spans="2:45" ht="12.75" customHeight="1" x14ac:dyDescent="0.15">
      <c r="B63" s="94">
        <v>50</v>
      </c>
      <c r="C63" s="95">
        <v>1</v>
      </c>
      <c r="D63" s="96">
        <v>3</v>
      </c>
      <c r="E63" s="255"/>
      <c r="F63" s="255"/>
      <c r="G63" s="255"/>
      <c r="H63" s="255"/>
      <c r="I63" s="253" t="s">
        <v>227</v>
      </c>
      <c r="J63" s="253"/>
      <c r="K63" s="253"/>
      <c r="L63" s="253"/>
      <c r="M63" s="253"/>
      <c r="N63" s="253"/>
      <c r="O63" s="253"/>
      <c r="P63" s="253"/>
      <c r="Q63" s="253"/>
      <c r="R63" s="253"/>
      <c r="S63" s="253"/>
      <c r="T63" s="253"/>
      <c r="U63" s="253"/>
      <c r="V63" s="253"/>
      <c r="W63" s="253"/>
      <c r="X63" s="253"/>
      <c r="Y63" s="253"/>
      <c r="Z63" s="252"/>
      <c r="AA63" s="252"/>
      <c r="AB63" s="252"/>
      <c r="AC63" s="252"/>
      <c r="AD63" s="252"/>
      <c r="AE63" s="252"/>
      <c r="AF63" s="252"/>
      <c r="AG63" s="252"/>
      <c r="AM63" s="67" t="str">
        <f t="shared" si="9"/>
        <v/>
      </c>
      <c r="AN63" s="67" t="str">
        <f t="shared" si="9"/>
        <v/>
      </c>
      <c r="AO63" s="67" t="str">
        <f t="shared" si="9"/>
        <v/>
      </c>
      <c r="AQ63" t="str">
        <f t="array" ref="AQ63">IFERROR(INDEX($AM$1:$AM$72,SMALL(IF($AM$1:$AM$72&lt;&gt;"",ROW($AM$1:$AM$72)),ROW())),"")</f>
        <v/>
      </c>
      <c r="AR63" t="str">
        <f t="array" ref="AR63">IFERROR(INDEX($AN$1:$AN$72,SMALL(IF($AN$1:$AN$72&lt;&gt;"",ROW($AN$1:$AN$72)),ROW())),"")</f>
        <v/>
      </c>
      <c r="AS63" t="str">
        <f t="array" ref="AS63">IFERROR(INDEX($AO$1:$AO$72,SMALL(IF($AO$1:$AO$72&lt;&gt;"",ROW($AO$1:$AO$72)),ROW())),"")</f>
        <v/>
      </c>
    </row>
    <row r="64" spans="2:45" ht="12.75" customHeight="1" x14ac:dyDescent="0.15">
      <c r="B64" s="94">
        <v>50</v>
      </c>
      <c r="C64" s="95">
        <v>1</v>
      </c>
      <c r="D64" s="96">
        <v>4</v>
      </c>
      <c r="E64" s="255"/>
      <c r="F64" s="255"/>
      <c r="G64" s="255"/>
      <c r="H64" s="255"/>
      <c r="I64" s="253" t="s">
        <v>228</v>
      </c>
      <c r="J64" s="253"/>
      <c r="K64" s="253"/>
      <c r="L64" s="253"/>
      <c r="M64" s="253"/>
      <c r="N64" s="253"/>
      <c r="O64" s="253"/>
      <c r="P64" s="253"/>
      <c r="Q64" s="253"/>
      <c r="R64" s="253"/>
      <c r="S64" s="253"/>
      <c r="T64" s="253"/>
      <c r="U64" s="253"/>
      <c r="V64" s="253"/>
      <c r="W64" s="253"/>
      <c r="X64" s="253"/>
      <c r="Y64" s="253"/>
      <c r="Z64" s="252"/>
      <c r="AA64" s="252"/>
      <c r="AB64" s="252"/>
      <c r="AC64" s="252"/>
      <c r="AD64" s="252"/>
      <c r="AE64" s="252"/>
      <c r="AF64" s="252"/>
      <c r="AG64" s="252"/>
      <c r="AM64" s="67" t="str">
        <f t="shared" si="9"/>
        <v/>
      </c>
      <c r="AN64" s="67" t="str">
        <f t="shared" si="9"/>
        <v/>
      </c>
      <c r="AO64" s="67" t="str">
        <f t="shared" si="9"/>
        <v/>
      </c>
      <c r="AQ64" t="str">
        <f t="array" ref="AQ64">IFERROR(INDEX($AM$1:$AM$72,SMALL(IF($AM$1:$AM$72&lt;&gt;"",ROW($AM$1:$AM$72)),ROW())),"")</f>
        <v/>
      </c>
      <c r="AR64" t="str">
        <f t="array" ref="AR64">IFERROR(INDEX($AN$1:$AN$72,SMALL(IF($AN$1:$AN$72&lt;&gt;"",ROW($AN$1:$AN$72)),ROW())),"")</f>
        <v/>
      </c>
      <c r="AS64" t="str">
        <f t="array" ref="AS64">IFERROR(INDEX($AO$1:$AO$72,SMALL(IF($AO$1:$AO$72&lt;&gt;"",ROW($AO$1:$AO$72)),ROW())),"")</f>
        <v/>
      </c>
    </row>
    <row r="65" spans="1:45" ht="12.75" customHeight="1" x14ac:dyDescent="0.15">
      <c r="B65" s="94">
        <v>50</v>
      </c>
      <c r="C65" s="95">
        <v>1</v>
      </c>
      <c r="D65" s="96">
        <v>5</v>
      </c>
      <c r="E65" s="255"/>
      <c r="F65" s="255"/>
      <c r="G65" s="255"/>
      <c r="H65" s="255"/>
      <c r="I65" s="253" t="s">
        <v>229</v>
      </c>
      <c r="J65" s="253"/>
      <c r="K65" s="253"/>
      <c r="L65" s="253"/>
      <c r="M65" s="253"/>
      <c r="N65" s="253"/>
      <c r="O65" s="253"/>
      <c r="P65" s="253"/>
      <c r="Q65" s="253"/>
      <c r="R65" s="253"/>
      <c r="S65" s="253"/>
      <c r="T65" s="253"/>
      <c r="U65" s="253"/>
      <c r="V65" s="253"/>
      <c r="W65" s="253"/>
      <c r="X65" s="253"/>
      <c r="Y65" s="253"/>
      <c r="Z65" s="252"/>
      <c r="AA65" s="252"/>
      <c r="AB65" s="252"/>
      <c r="AC65" s="252"/>
      <c r="AD65" s="252"/>
      <c r="AE65" s="252"/>
      <c r="AF65" s="252"/>
      <c r="AG65" s="252"/>
      <c r="AM65" s="67" t="str">
        <f t="shared" si="9"/>
        <v/>
      </c>
      <c r="AN65" s="67" t="str">
        <f t="shared" si="9"/>
        <v/>
      </c>
      <c r="AO65" s="67" t="str">
        <f t="shared" si="9"/>
        <v/>
      </c>
      <c r="AQ65" t="str">
        <f t="array" ref="AQ65">IFERROR(INDEX($AM$1:$AM$72,SMALL(IF($AM$1:$AM$72&lt;&gt;"",ROW($AM$1:$AM$72)),ROW())),"")</f>
        <v/>
      </c>
      <c r="AR65" t="str">
        <f t="array" ref="AR65">IFERROR(INDEX($AN$1:$AN$72,SMALL(IF($AN$1:$AN$72&lt;&gt;"",ROW($AN$1:$AN$72)),ROW())),"")</f>
        <v/>
      </c>
      <c r="AS65" t="str">
        <f t="array" ref="AS65">IFERROR(INDEX($AO$1:$AO$72,SMALL(IF($AO$1:$AO$72&lt;&gt;"",ROW($AO$1:$AO$72)),ROW())),"")</f>
        <v/>
      </c>
    </row>
    <row r="66" spans="1:45" ht="12.75" customHeight="1" x14ac:dyDescent="0.15">
      <c r="B66" s="94">
        <v>50</v>
      </c>
      <c r="C66" s="95">
        <v>1</v>
      </c>
      <c r="D66" s="96">
        <v>6</v>
      </c>
      <c r="E66" s="255"/>
      <c r="F66" s="255"/>
      <c r="G66" s="255"/>
      <c r="H66" s="255"/>
      <c r="I66" s="253" t="s">
        <v>230</v>
      </c>
      <c r="J66" s="253"/>
      <c r="K66" s="253"/>
      <c r="L66" s="253"/>
      <c r="M66" s="253"/>
      <c r="N66" s="253"/>
      <c r="O66" s="253"/>
      <c r="P66" s="253"/>
      <c r="Q66" s="253"/>
      <c r="R66" s="253"/>
      <c r="S66" s="253"/>
      <c r="T66" s="253"/>
      <c r="U66" s="253"/>
      <c r="V66" s="253"/>
      <c r="W66" s="253"/>
      <c r="X66" s="253"/>
      <c r="Y66" s="253"/>
      <c r="Z66" s="252"/>
      <c r="AA66" s="252"/>
      <c r="AB66" s="252"/>
      <c r="AC66" s="252"/>
      <c r="AD66" s="252"/>
      <c r="AE66" s="252"/>
      <c r="AF66" s="252"/>
      <c r="AG66" s="252"/>
      <c r="AM66" s="67" t="str">
        <f t="shared" si="9"/>
        <v/>
      </c>
      <c r="AN66" s="67" t="str">
        <f t="shared" si="9"/>
        <v/>
      </c>
      <c r="AO66" s="67" t="str">
        <f t="shared" si="9"/>
        <v/>
      </c>
      <c r="AQ66" t="str">
        <f t="array" ref="AQ66">IFERROR(INDEX($AM$1:$AM$72,SMALL(IF($AM$1:$AM$72&lt;&gt;"",ROW($AM$1:$AM$72)),ROW())),"")</f>
        <v/>
      </c>
      <c r="AR66" t="str">
        <f t="array" ref="AR66">IFERROR(INDEX($AN$1:$AN$72,SMALL(IF($AN$1:$AN$72&lt;&gt;"",ROW($AN$1:$AN$72)),ROW())),"")</f>
        <v/>
      </c>
      <c r="AS66" t="str">
        <f t="array" ref="AS66">IFERROR(INDEX($AO$1:$AO$72,SMALL(IF($AO$1:$AO$72&lt;&gt;"",ROW($AO$1:$AO$72)),ROW())),"")</f>
        <v/>
      </c>
    </row>
    <row r="67" spans="1:45" ht="12.75" customHeight="1" x14ac:dyDescent="0.15">
      <c r="B67" s="94">
        <v>50</v>
      </c>
      <c r="C67" s="95">
        <v>1</v>
      </c>
      <c r="D67" s="96">
        <v>7</v>
      </c>
      <c r="E67" s="255"/>
      <c r="F67" s="255"/>
      <c r="G67" s="255"/>
      <c r="H67" s="255"/>
      <c r="I67" s="253" t="s">
        <v>231</v>
      </c>
      <c r="J67" s="253"/>
      <c r="K67" s="253"/>
      <c r="L67" s="253"/>
      <c r="M67" s="253"/>
      <c r="N67" s="253"/>
      <c r="O67" s="253"/>
      <c r="P67" s="253"/>
      <c r="Q67" s="253"/>
      <c r="R67" s="253"/>
      <c r="S67" s="253"/>
      <c r="T67" s="253"/>
      <c r="U67" s="253"/>
      <c r="V67" s="253"/>
      <c r="W67" s="253"/>
      <c r="X67" s="253"/>
      <c r="Y67" s="253"/>
      <c r="Z67" s="252"/>
      <c r="AA67" s="252"/>
      <c r="AB67" s="252"/>
      <c r="AC67" s="252"/>
      <c r="AD67" s="252"/>
      <c r="AE67" s="252"/>
      <c r="AF67" s="252"/>
      <c r="AG67" s="252"/>
      <c r="AM67" s="67" t="str">
        <f t="shared" si="9"/>
        <v/>
      </c>
      <c r="AN67" s="67" t="str">
        <f t="shared" si="9"/>
        <v/>
      </c>
      <c r="AO67" s="67" t="str">
        <f t="shared" si="9"/>
        <v/>
      </c>
      <c r="AQ67" t="str">
        <f t="array" ref="AQ67">IFERROR(INDEX(AM:AM,SMALL(IF(AM:AM&lt;&gt;"",ROW(AM:AM)),ROW())),"")</f>
        <v/>
      </c>
      <c r="AR67" t="str">
        <f t="array" ref="AR67">IFERROR(INDEX(AN:AN,SMALL(IF(AN:AN&lt;&gt;"",ROW(AN:AN)),ROW())),"")</f>
        <v/>
      </c>
      <c r="AS67" t="str">
        <f t="array" ref="AS67">IFERROR(INDEX(AO:AO,SMALL(IF(AO:AO&lt;&gt;"",ROW(AO:AO)),ROW())),"")</f>
        <v/>
      </c>
    </row>
    <row r="68" spans="1:45" ht="12.75" customHeight="1" x14ac:dyDescent="0.15">
      <c r="B68" s="94">
        <v>50</v>
      </c>
      <c r="C68" s="95">
        <v>2</v>
      </c>
      <c r="D68" s="96">
        <v>1</v>
      </c>
      <c r="E68" s="255"/>
      <c r="F68" s="255"/>
      <c r="G68" s="253" t="s">
        <v>232</v>
      </c>
      <c r="H68" s="253"/>
      <c r="I68" s="253"/>
      <c r="J68" s="253"/>
      <c r="K68" s="253"/>
      <c r="L68" s="253"/>
      <c r="M68" s="253"/>
      <c r="N68" s="253"/>
      <c r="O68" s="253"/>
      <c r="P68" s="253"/>
      <c r="Q68" s="253"/>
      <c r="R68" s="253"/>
      <c r="S68" s="253"/>
      <c r="T68" s="253"/>
      <c r="U68" s="253"/>
      <c r="V68" s="253"/>
      <c r="W68" s="253"/>
      <c r="X68" s="253"/>
      <c r="Y68" s="253"/>
      <c r="Z68" s="158"/>
      <c r="AA68" s="158"/>
      <c r="AB68" s="158"/>
      <c r="AC68" s="158"/>
      <c r="AD68" s="252"/>
      <c r="AE68" s="252"/>
      <c r="AF68" s="252"/>
      <c r="AG68" s="252"/>
      <c r="AM68" s="67" t="str">
        <f t="shared" ref="AM68:AO69" si="10">+IF($AD68="","",B68)</f>
        <v/>
      </c>
      <c r="AN68" s="67" t="str">
        <f t="shared" si="10"/>
        <v/>
      </c>
      <c r="AO68" s="67" t="str">
        <f t="shared" si="10"/>
        <v/>
      </c>
      <c r="AQ68" t="str">
        <f t="array" ref="AQ68">IFERROR(INDEX(AM:AM,SMALL(IF(AM:AM&lt;&gt;"",ROW(AM:AM)),ROW())),"")</f>
        <v/>
      </c>
      <c r="AR68" t="str">
        <f t="array" ref="AR68">IFERROR(INDEX(AN:AN,SMALL(IF(AN:AN&lt;&gt;"",ROW(AN:AN)),ROW())),"")</f>
        <v/>
      </c>
      <c r="AS68" t="str">
        <f t="array" ref="AS68">IFERROR(INDEX(AO:AO,SMALL(IF(AO:AO&lt;&gt;"",ROW(AO:AO)),ROW())),"")</f>
        <v/>
      </c>
    </row>
    <row r="69" spans="1:45" ht="12.75" customHeight="1" x14ac:dyDescent="0.15">
      <c r="B69" s="94">
        <v>50</v>
      </c>
      <c r="C69" s="95">
        <v>3</v>
      </c>
      <c r="D69" s="96">
        <v>1</v>
      </c>
      <c r="E69" s="255"/>
      <c r="F69" s="255"/>
      <c r="G69" s="253" t="s">
        <v>233</v>
      </c>
      <c r="H69" s="253"/>
      <c r="I69" s="253"/>
      <c r="J69" s="253"/>
      <c r="K69" s="253"/>
      <c r="L69" s="253"/>
      <c r="M69" s="253"/>
      <c r="N69" s="253"/>
      <c r="O69" s="253"/>
      <c r="P69" s="253"/>
      <c r="Q69" s="253"/>
      <c r="R69" s="253"/>
      <c r="S69" s="253"/>
      <c r="T69" s="253"/>
      <c r="U69" s="253"/>
      <c r="V69" s="253"/>
      <c r="W69" s="253"/>
      <c r="X69" s="253"/>
      <c r="Y69" s="253"/>
      <c r="Z69" s="158"/>
      <c r="AA69" s="158"/>
      <c r="AB69" s="158"/>
      <c r="AC69" s="158"/>
      <c r="AD69" s="252"/>
      <c r="AE69" s="252"/>
      <c r="AF69" s="252"/>
      <c r="AG69" s="252"/>
      <c r="AM69" s="67" t="str">
        <f t="shared" si="10"/>
        <v/>
      </c>
      <c r="AN69" s="67" t="str">
        <f t="shared" si="10"/>
        <v/>
      </c>
      <c r="AO69" s="67" t="str">
        <f t="shared" si="10"/>
        <v/>
      </c>
      <c r="AQ69" t="str">
        <f t="array" ref="AQ69">IFERROR(INDEX(AM:AM,SMALL(IF(AM:AM&lt;&gt;"",ROW(AM:AM)),ROW())),"")</f>
        <v/>
      </c>
      <c r="AR69" t="str">
        <f t="array" ref="AR69">IFERROR(INDEX(AN:AN,SMALL(IF(AN:AN&lt;&gt;"",ROW(AN:AN)),ROW())),"")</f>
        <v/>
      </c>
      <c r="AS69" t="str">
        <f t="array" ref="AS69">IFERROR(INDEX(AO:AO,SMALL(IF(AO:AO&lt;&gt;"",ROW(AO:AO)),ROW())),"")</f>
        <v/>
      </c>
    </row>
    <row r="70" spans="1:45" ht="12.75" customHeight="1" x14ac:dyDescent="0.15">
      <c r="AQ70" t="str">
        <f t="array" ref="AQ70">IFERROR(INDEX(AM:AM,SMALL(IF(AM:AM&lt;&gt;"",ROW(AM:AM)),ROW())),"")</f>
        <v/>
      </c>
      <c r="AR70" t="str">
        <f t="array" ref="AR70">IFERROR(INDEX(AN:AN,SMALL(IF(AN:AN&lt;&gt;"",ROW(AN:AN)),ROW())),"")</f>
        <v/>
      </c>
      <c r="AS70" t="str">
        <f t="array" ref="AS70">IFERROR(INDEX(AO:AO,SMALL(IF(AO:AO&lt;&gt;"",ROW(AO:AO)),ROW())),"")</f>
        <v/>
      </c>
    </row>
    <row r="71" spans="1:45" ht="12.75" customHeight="1" x14ac:dyDescent="0.15">
      <c r="A71" s="67" t="s">
        <v>236</v>
      </c>
      <c r="AQ71" t="str">
        <f t="array" ref="AQ71">IFERROR(INDEX(AM:AM,SMALL(IF(AM:AM&lt;&gt;"",ROW(AM:AM)),ROW())),"")</f>
        <v/>
      </c>
      <c r="AR71" t="str">
        <f t="array" ref="AR71">IFERROR(INDEX(AN:AN,SMALL(IF(AN:AN&lt;&gt;"",ROW(AN:AN)),ROW())),"")</f>
        <v/>
      </c>
      <c r="AS71" t="str">
        <f t="array" ref="AS71">IFERROR(INDEX(AO:AO,SMALL(IF(AO:AO&lt;&gt;"",ROW(AO:AO)),ROW())),"")</f>
        <v/>
      </c>
    </row>
    <row r="72" spans="1:45" ht="12.75" customHeight="1" x14ac:dyDescent="0.15">
      <c r="A72" s="71">
        <v>1</v>
      </c>
      <c r="B72" s="71"/>
      <c r="D72" s="8" t="s">
        <v>599</v>
      </c>
      <c r="E72" s="8"/>
      <c r="AQ72" t="str">
        <f t="array" ref="AQ72">IFERROR(INDEX(AM:AM,SMALL(IF(AM:AM&lt;&gt;"",ROW(AM:AM)),ROW())),"")</f>
        <v/>
      </c>
      <c r="AR72" t="str">
        <f t="array" ref="AR72">IFERROR(INDEX(AN:AN,SMALL(IF(AN:AN&lt;&gt;"",ROW(AN:AN)),ROW())),"")</f>
        <v/>
      </c>
      <c r="AS72" t="str">
        <f t="array" ref="AS72">IFERROR(INDEX(AO:AO,SMALL(IF(AO:AO&lt;&gt;"",ROW(AO:AO)),ROW())),"")</f>
        <v/>
      </c>
    </row>
    <row r="73" spans="1:45" ht="12.75" customHeight="1" x14ac:dyDescent="0.15">
      <c r="A73" s="71"/>
      <c r="B73" s="71"/>
      <c r="D73" s="8" t="s">
        <v>600</v>
      </c>
      <c r="E73" s="8"/>
    </row>
    <row r="74" spans="1:45" ht="12.75" customHeight="1" x14ac:dyDescent="0.15">
      <c r="A74" s="71">
        <v>2</v>
      </c>
      <c r="B74" s="71"/>
      <c r="D74" s="8" t="s">
        <v>601</v>
      </c>
      <c r="E74" s="8"/>
    </row>
    <row r="75" spans="1:45" ht="12.75" customHeight="1" x14ac:dyDescent="0.15">
      <c r="A75" s="71"/>
      <c r="B75" s="71"/>
      <c r="D75" s="8" t="s">
        <v>602</v>
      </c>
      <c r="E75" s="8"/>
    </row>
    <row r="76" spans="1:45" ht="12.75" customHeight="1" x14ac:dyDescent="0.15">
      <c r="A76" s="71">
        <v>3</v>
      </c>
      <c r="B76" s="71"/>
      <c r="D76" s="8" t="s">
        <v>603</v>
      </c>
      <c r="E76" s="8"/>
    </row>
    <row r="77" spans="1:45" ht="12.75" customHeight="1" x14ac:dyDescent="0.15">
      <c r="A77" s="71"/>
      <c r="B77" s="71"/>
      <c r="D77" s="8" t="s">
        <v>604</v>
      </c>
      <c r="E77" s="8"/>
    </row>
    <row r="78" spans="1:45" ht="12.75" customHeight="1" x14ac:dyDescent="0.15">
      <c r="A78" s="71">
        <v>4</v>
      </c>
      <c r="B78" s="71"/>
      <c r="D78" s="8" t="s">
        <v>605</v>
      </c>
      <c r="E78" s="8"/>
    </row>
    <row r="79" spans="1:45" ht="12.75" customHeight="1" x14ac:dyDescent="0.15">
      <c r="A79" s="71"/>
      <c r="B79" s="71"/>
      <c r="D79" s="8" t="s">
        <v>606</v>
      </c>
      <c r="E79" s="8"/>
    </row>
    <row r="80" spans="1:45" ht="12.75" customHeight="1" x14ac:dyDescent="0.15">
      <c r="A80" s="72">
        <v>5</v>
      </c>
      <c r="B80" s="72"/>
      <c r="D80" s="36" t="s">
        <v>607</v>
      </c>
      <c r="E80" s="8"/>
    </row>
  </sheetData>
  <sheetProtection password="CC27" sheet="1" objects="1" scenarios="1" selectLockedCells="1"/>
  <mergeCells count="167">
    <mergeCell ref="B11:D11"/>
    <mergeCell ref="S2:Y2"/>
    <mergeCell ref="Z2:AG2"/>
    <mergeCell ref="H2:P2"/>
    <mergeCell ref="AD11:AG11"/>
    <mergeCell ref="E12:F14"/>
    <mergeCell ref="G12:Y12"/>
    <mergeCell ref="Z12:AC14"/>
    <mergeCell ref="AD12:AG12"/>
    <mergeCell ref="G13:Y13"/>
    <mergeCell ref="AD13:AG13"/>
    <mergeCell ref="G14:Y14"/>
    <mergeCell ref="AD14:AG14"/>
    <mergeCell ref="E11:Y11"/>
    <mergeCell ref="Z11:AC11"/>
    <mergeCell ref="C6:T6"/>
    <mergeCell ref="E7:P8"/>
    <mergeCell ref="B3:AJ4"/>
    <mergeCell ref="U6:AI6"/>
    <mergeCell ref="W7:AH8"/>
    <mergeCell ref="G18:Y18"/>
    <mergeCell ref="AD18:AG18"/>
    <mergeCell ref="G29:Y29"/>
    <mergeCell ref="AD29:AG29"/>
    <mergeCell ref="G25:Y25"/>
    <mergeCell ref="AD25:AG25"/>
    <mergeCell ref="G26:Y26"/>
    <mergeCell ref="AD26:AG26"/>
    <mergeCell ref="G27:Y27"/>
    <mergeCell ref="AD27:AG27"/>
    <mergeCell ref="E15:F29"/>
    <mergeCell ref="G15:Y15"/>
    <mergeCell ref="Z31:AC31"/>
    <mergeCell ref="AD31:AG31"/>
    <mergeCell ref="G28:Y28"/>
    <mergeCell ref="AD28:AG28"/>
    <mergeCell ref="G22:Y22"/>
    <mergeCell ref="AD22:AG22"/>
    <mergeCell ref="G23:Y23"/>
    <mergeCell ref="AD23:AG23"/>
    <mergeCell ref="G24:Y24"/>
    <mergeCell ref="AD24:AG24"/>
    <mergeCell ref="G19:Y19"/>
    <mergeCell ref="AD19:AG19"/>
    <mergeCell ref="G20:Y20"/>
    <mergeCell ref="AD20:AG20"/>
    <mergeCell ref="G21:Y21"/>
    <mergeCell ref="AD21:AG21"/>
    <mergeCell ref="Z15:AC29"/>
    <mergeCell ref="AD15:AG15"/>
    <mergeCell ref="G16:Y16"/>
    <mergeCell ref="AD16:AG16"/>
    <mergeCell ref="G17:Y17"/>
    <mergeCell ref="AD17:AG17"/>
    <mergeCell ref="I34:Y34"/>
    <mergeCell ref="Z34:AC34"/>
    <mergeCell ref="AD34:AG34"/>
    <mergeCell ref="I35:Y35"/>
    <mergeCell ref="Z35:AC35"/>
    <mergeCell ref="AD35:AG35"/>
    <mergeCell ref="E30:F59"/>
    <mergeCell ref="G30:H50"/>
    <mergeCell ref="I30:Y30"/>
    <mergeCell ref="Z30:AC30"/>
    <mergeCell ref="AD30:AG30"/>
    <mergeCell ref="I31:Y31"/>
    <mergeCell ref="I32:Y32"/>
    <mergeCell ref="Z32:AC32"/>
    <mergeCell ref="AD32:AG32"/>
    <mergeCell ref="I33:Y33"/>
    <mergeCell ref="Z33:AC33"/>
    <mergeCell ref="AD33:AG33"/>
    <mergeCell ref="I38:Y38"/>
    <mergeCell ref="Z38:AC38"/>
    <mergeCell ref="AD38:AG38"/>
    <mergeCell ref="I39:Y39"/>
    <mergeCell ref="Z39:AC39"/>
    <mergeCell ref="AD39:AG39"/>
    <mergeCell ref="I36:Y36"/>
    <mergeCell ref="Z36:AC36"/>
    <mergeCell ref="AD36:AG36"/>
    <mergeCell ref="I37:Y37"/>
    <mergeCell ref="Z37:AC37"/>
    <mergeCell ref="AD37:AG37"/>
    <mergeCell ref="I42:Y42"/>
    <mergeCell ref="Z42:AC42"/>
    <mergeCell ref="AD42:AG42"/>
    <mergeCell ref="I43:Y43"/>
    <mergeCell ref="Z43:AC43"/>
    <mergeCell ref="AD43:AG43"/>
    <mergeCell ref="I40:Y40"/>
    <mergeCell ref="Z40:AC40"/>
    <mergeCell ref="AD40:AG40"/>
    <mergeCell ref="I41:Y41"/>
    <mergeCell ref="Z41:AC41"/>
    <mergeCell ref="AD41:AG41"/>
    <mergeCell ref="I46:Y46"/>
    <mergeCell ref="Z46:AC46"/>
    <mergeCell ref="AD46:AG46"/>
    <mergeCell ref="I47:Y47"/>
    <mergeCell ref="Z47:AC47"/>
    <mergeCell ref="AD47:AG47"/>
    <mergeCell ref="I44:Y44"/>
    <mergeCell ref="Z44:AC44"/>
    <mergeCell ref="AD44:AG44"/>
    <mergeCell ref="I45:Y45"/>
    <mergeCell ref="Z45:AC45"/>
    <mergeCell ref="AD45:AG45"/>
    <mergeCell ref="AD54:AG54"/>
    <mergeCell ref="G55:Y55"/>
    <mergeCell ref="AD55:AG55"/>
    <mergeCell ref="G56:Y56"/>
    <mergeCell ref="AD56:AG56"/>
    <mergeCell ref="I48:Y48"/>
    <mergeCell ref="Z48:AC48"/>
    <mergeCell ref="AD48:AG48"/>
    <mergeCell ref="I49:Y49"/>
    <mergeCell ref="Z49:AC49"/>
    <mergeCell ref="AD49:AG49"/>
    <mergeCell ref="AD69:AG69"/>
    <mergeCell ref="I65:Y65"/>
    <mergeCell ref="Z65:AC65"/>
    <mergeCell ref="AD65:AG65"/>
    <mergeCell ref="I66:Y66"/>
    <mergeCell ref="Z66:AC66"/>
    <mergeCell ref="AD66:AG66"/>
    <mergeCell ref="I50:Y50"/>
    <mergeCell ref="Z50:AC50"/>
    <mergeCell ref="AD50:AG50"/>
    <mergeCell ref="G51:Y51"/>
    <mergeCell ref="Z51:AC59"/>
    <mergeCell ref="AD51:AG51"/>
    <mergeCell ref="G52:Y52"/>
    <mergeCell ref="AD52:AG52"/>
    <mergeCell ref="G53:Y53"/>
    <mergeCell ref="AD53:AG53"/>
    <mergeCell ref="G57:Y57"/>
    <mergeCell ref="AD57:AG57"/>
    <mergeCell ref="G58:Y58"/>
    <mergeCell ref="AD58:AG58"/>
    <mergeCell ref="G59:Y59"/>
    <mergeCell ref="AD59:AG59"/>
    <mergeCell ref="G54:Y54"/>
    <mergeCell ref="AD62:AG62"/>
    <mergeCell ref="I63:Y63"/>
    <mergeCell ref="Z63:AC63"/>
    <mergeCell ref="AD63:AG63"/>
    <mergeCell ref="I64:Y64"/>
    <mergeCell ref="Z64:AC64"/>
    <mergeCell ref="AD64:AG64"/>
    <mergeCell ref="E60:Y60"/>
    <mergeCell ref="Z60:AC60"/>
    <mergeCell ref="AD60:AG60"/>
    <mergeCell ref="E61:F69"/>
    <mergeCell ref="G61:H67"/>
    <mergeCell ref="I61:Y61"/>
    <mergeCell ref="Z61:AC61"/>
    <mergeCell ref="AD61:AG61"/>
    <mergeCell ref="I62:Y62"/>
    <mergeCell ref="Z62:AC62"/>
    <mergeCell ref="I67:Y67"/>
    <mergeCell ref="Z67:AC67"/>
    <mergeCell ref="AD67:AG67"/>
    <mergeCell ref="G68:Y68"/>
    <mergeCell ref="Z68:AC69"/>
    <mergeCell ref="AD68:AG68"/>
    <mergeCell ref="G69:Y69"/>
  </mergeCells>
  <phoneticPr fontId="2"/>
  <dataValidations count="2">
    <dataValidation imeMode="halfAlpha" allowBlank="1" showInputMessage="1" showErrorMessage="1" sqref="AI7 W7 AJ7:AK8 E7 R7:S8 Q7" xr:uid="{00000000-0002-0000-0500-000000000000}"/>
    <dataValidation type="list" imeMode="halfAlpha" allowBlank="1" showInputMessage="1" showErrorMessage="1" sqref="Z61:AC67 Z30:AC50 AD12:AG69" xr:uid="{00000000-0002-0000-0500-000001000000}">
      <formula1>$AP$11:$AP$12</formula1>
    </dataValidation>
  </dataValidations>
  <printOptions horizontalCentered="1"/>
  <pageMargins left="0.19685039370078741" right="0.19685039370078741" top="0.39370078740157483" bottom="0.19685039370078741" header="0.51181102362204722" footer="0.51181102362204722"/>
  <pageSetup paperSize="9" scale="69" orientation="portrait" blackAndWhite="1"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24"/>
  <sheetViews>
    <sheetView zoomScale="85" zoomScaleNormal="100" zoomScaleSheetLayoutView="85" workbookViewId="0">
      <selection activeCell="A5" sqref="A5"/>
    </sheetView>
  </sheetViews>
  <sheetFormatPr defaultRowHeight="13.5" x14ac:dyDescent="0.15"/>
  <cols>
    <col min="1" max="1" width="30.625" style="51" customWidth="1"/>
    <col min="2" max="2" width="12.625" style="51" customWidth="1"/>
    <col min="3" max="3" width="60.625" style="51" customWidth="1"/>
    <col min="4" max="5" width="14.5" style="51" customWidth="1"/>
    <col min="6" max="16384" width="9" style="51"/>
  </cols>
  <sheetData>
    <row r="1" spans="1:5" x14ac:dyDescent="0.15">
      <c r="A1" s="51" t="s">
        <v>469</v>
      </c>
    </row>
    <row r="2" spans="1:5" ht="21" x14ac:dyDescent="0.15">
      <c r="C2" s="34" t="s">
        <v>470</v>
      </c>
    </row>
    <row r="3" spans="1:5" ht="11.25" customHeight="1" x14ac:dyDescent="0.15"/>
    <row r="4" spans="1:5" s="52" customFormat="1" ht="21.95" customHeight="1" x14ac:dyDescent="0.15">
      <c r="A4" s="50" t="s">
        <v>471</v>
      </c>
      <c r="B4" s="50" t="s">
        <v>55</v>
      </c>
      <c r="C4" s="50" t="s">
        <v>472</v>
      </c>
      <c r="D4" s="50" t="s">
        <v>57</v>
      </c>
      <c r="E4" s="50" t="s">
        <v>473</v>
      </c>
    </row>
    <row r="5" spans="1:5" s="3" customFormat="1" ht="21" customHeight="1" x14ac:dyDescent="0.15">
      <c r="A5" s="53"/>
      <c r="B5" s="60"/>
      <c r="C5" s="53"/>
      <c r="D5" s="64"/>
      <c r="E5" s="64"/>
    </row>
    <row r="6" spans="1:5" s="3" customFormat="1" ht="21" customHeight="1" x14ac:dyDescent="0.15">
      <c r="A6" s="53"/>
      <c r="B6" s="60"/>
      <c r="C6" s="53"/>
      <c r="D6" s="64"/>
      <c r="E6" s="64"/>
    </row>
    <row r="7" spans="1:5" s="3" customFormat="1" ht="21" customHeight="1" x14ac:dyDescent="0.15">
      <c r="A7" s="53"/>
      <c r="B7" s="60"/>
      <c r="C7" s="53"/>
      <c r="D7" s="64"/>
      <c r="E7" s="64"/>
    </row>
    <row r="8" spans="1:5" s="3" customFormat="1" ht="21" customHeight="1" x14ac:dyDescent="0.15">
      <c r="A8" s="53"/>
      <c r="B8" s="60"/>
      <c r="C8" s="53"/>
      <c r="D8" s="64"/>
      <c r="E8" s="64"/>
    </row>
    <row r="9" spans="1:5" s="3" customFormat="1" ht="21" customHeight="1" x14ac:dyDescent="0.15">
      <c r="A9" s="53"/>
      <c r="B9" s="60"/>
      <c r="C9" s="53"/>
      <c r="D9" s="64"/>
      <c r="E9" s="64"/>
    </row>
    <row r="10" spans="1:5" s="3" customFormat="1" ht="21" customHeight="1" x14ac:dyDescent="0.15">
      <c r="A10" s="53"/>
      <c r="B10" s="60"/>
      <c r="C10" s="53"/>
      <c r="D10" s="64"/>
      <c r="E10" s="64"/>
    </row>
    <row r="11" spans="1:5" s="3" customFormat="1" ht="21" customHeight="1" x14ac:dyDescent="0.15">
      <c r="A11" s="53"/>
      <c r="B11" s="60"/>
      <c r="C11" s="53"/>
      <c r="D11" s="64"/>
      <c r="E11" s="64"/>
    </row>
    <row r="12" spans="1:5" s="3" customFormat="1" ht="21" customHeight="1" x14ac:dyDescent="0.15">
      <c r="A12" s="53"/>
      <c r="B12" s="60"/>
      <c r="C12" s="53"/>
      <c r="D12" s="64"/>
      <c r="E12" s="64"/>
    </row>
    <row r="13" spans="1:5" s="3" customFormat="1" ht="21" customHeight="1" x14ac:dyDescent="0.15">
      <c r="A13" s="53"/>
      <c r="B13" s="60"/>
      <c r="C13" s="53"/>
      <c r="D13" s="64"/>
      <c r="E13" s="64"/>
    </row>
    <row r="14" spans="1:5" s="3" customFormat="1" ht="21" customHeight="1" x14ac:dyDescent="0.15">
      <c r="A14" s="53"/>
      <c r="B14" s="60"/>
      <c r="C14" s="53"/>
      <c r="D14" s="64"/>
      <c r="E14" s="64"/>
    </row>
    <row r="15" spans="1:5" s="3" customFormat="1" ht="21" customHeight="1" x14ac:dyDescent="0.15">
      <c r="A15" s="53"/>
      <c r="B15" s="60"/>
      <c r="C15" s="53"/>
      <c r="D15" s="64"/>
      <c r="E15" s="64"/>
    </row>
    <row r="16" spans="1:5" s="3" customFormat="1" ht="21" customHeight="1" x14ac:dyDescent="0.15">
      <c r="A16" s="53"/>
      <c r="B16" s="60"/>
      <c r="C16" s="53"/>
      <c r="D16" s="64"/>
      <c r="E16" s="64"/>
    </row>
    <row r="17" spans="1:5" s="3" customFormat="1" ht="21" customHeight="1" x14ac:dyDescent="0.15">
      <c r="A17" s="53"/>
      <c r="B17" s="60"/>
      <c r="C17" s="53"/>
      <c r="D17" s="64"/>
      <c r="E17" s="64"/>
    </row>
    <row r="18" spans="1:5" s="3" customFormat="1" ht="21" customHeight="1" x14ac:dyDescent="0.15">
      <c r="A18" s="53"/>
      <c r="B18" s="60"/>
      <c r="C18" s="53"/>
      <c r="D18" s="64"/>
      <c r="E18" s="64"/>
    </row>
    <row r="19" spans="1:5" s="3" customFormat="1" ht="21" customHeight="1" x14ac:dyDescent="0.15">
      <c r="A19" s="53"/>
      <c r="B19" s="60"/>
      <c r="C19" s="53"/>
      <c r="D19" s="64"/>
      <c r="E19" s="64"/>
    </row>
    <row r="20" spans="1:5" s="3" customFormat="1" ht="21" customHeight="1" x14ac:dyDescent="0.15">
      <c r="A20" s="53"/>
      <c r="B20" s="60"/>
      <c r="C20" s="53"/>
      <c r="D20" s="64"/>
      <c r="E20" s="64"/>
    </row>
    <row r="21" spans="1:5" ht="8.25" customHeight="1" x14ac:dyDescent="0.15"/>
    <row r="22" spans="1:5" x14ac:dyDescent="0.15">
      <c r="A22" s="51" t="s">
        <v>236</v>
      </c>
    </row>
    <row r="23" spans="1:5" x14ac:dyDescent="0.15">
      <c r="A23" s="51" t="s">
        <v>474</v>
      </c>
    </row>
    <row r="24" spans="1:5" x14ac:dyDescent="0.15">
      <c r="A24" s="51" t="s">
        <v>475</v>
      </c>
    </row>
  </sheetData>
  <sheetProtection algorithmName="SHA-512" hashValue="oph/5XJQCRB4EXdsvTYqDGWCtep5+9nytfZLWdN1Uuz7/zW3YtWZGcZJeVzdsif3GypW0/xX2AR1wDILdW0ZGg==" saltValue="2K5XlIWeFG+MghVFRLrbQg==" spinCount="100000" sheet="1" selectLockedCells="1"/>
  <phoneticPr fontId="2"/>
  <dataValidations count="2">
    <dataValidation imeMode="halfAlpha" allowBlank="1" showInputMessage="1" showErrorMessage="1" sqref="B5:B20 D5:E20" xr:uid="{00000000-0002-0000-0600-000000000000}"/>
    <dataValidation imeMode="hiragana" allowBlank="1" showInputMessage="1" showErrorMessage="1" sqref="C5:C20 A5:A20" xr:uid="{00000000-0002-0000-0600-000001000000}"/>
  </dataValidations>
  <pageMargins left="0.59055118110236227" right="0.39370078740157483" top="0.98425196850393704" bottom="0.19685039370078741" header="0.51181102362204722" footer="0.51181102362204722"/>
  <pageSetup paperSize="9" orientation="landscape" blackAndWhite="1"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C2:AJ42"/>
  <sheetViews>
    <sheetView showGridLines="0" workbookViewId="0">
      <selection activeCell="Y6" sqref="Y6:Z6"/>
    </sheetView>
  </sheetViews>
  <sheetFormatPr defaultColWidth="2.375" defaultRowHeight="16.5" customHeight="1" x14ac:dyDescent="0.15"/>
  <cols>
    <col min="1" max="18" width="2.375" style="15"/>
    <col min="19" max="21" width="3.125" style="15" customWidth="1"/>
    <col min="22" max="16384" width="2.375" style="15"/>
  </cols>
  <sheetData>
    <row r="2" spans="3:36" ht="16.5" customHeight="1" x14ac:dyDescent="0.15">
      <c r="K2" s="282" t="s">
        <v>619</v>
      </c>
      <c r="L2" s="282"/>
      <c r="M2" s="282"/>
      <c r="N2" s="282"/>
      <c r="O2" s="282"/>
      <c r="P2" s="282"/>
      <c r="Q2" s="282"/>
      <c r="R2" s="282"/>
      <c r="S2" s="282"/>
      <c r="T2" s="282"/>
      <c r="U2" s="282"/>
      <c r="V2" s="282"/>
      <c r="W2" s="282"/>
      <c r="X2" s="282"/>
    </row>
    <row r="3" spans="3:36" ht="16.5" customHeight="1" x14ac:dyDescent="0.15">
      <c r="K3" s="282"/>
      <c r="L3" s="282"/>
      <c r="M3" s="282"/>
      <c r="N3" s="282"/>
      <c r="O3" s="282"/>
      <c r="P3" s="282"/>
      <c r="Q3" s="282"/>
      <c r="R3" s="282"/>
      <c r="S3" s="282"/>
      <c r="T3" s="282"/>
      <c r="U3" s="282"/>
      <c r="V3" s="282"/>
      <c r="W3" s="282"/>
      <c r="X3" s="282"/>
    </row>
    <row r="6" spans="3:36" ht="16.5" customHeight="1" x14ac:dyDescent="0.15">
      <c r="W6" s="269" t="s">
        <v>617</v>
      </c>
      <c r="X6" s="269"/>
      <c r="Y6" s="272">
        <v>8</v>
      </c>
      <c r="Z6" s="272"/>
      <c r="AA6" s="15" t="s">
        <v>2</v>
      </c>
      <c r="AB6" s="272">
        <v>2</v>
      </c>
      <c r="AC6" s="272"/>
      <c r="AD6" s="15" t="s">
        <v>3</v>
      </c>
      <c r="AE6" s="272"/>
      <c r="AF6" s="272"/>
      <c r="AG6" s="15" t="s">
        <v>4</v>
      </c>
    </row>
    <row r="8" spans="3:36" ht="16.5" customHeight="1" x14ac:dyDescent="0.15">
      <c r="C8" s="273" t="s">
        <v>48</v>
      </c>
      <c r="D8" s="273"/>
      <c r="E8" s="273"/>
      <c r="F8" s="273"/>
      <c r="G8" s="273"/>
      <c r="H8" s="273"/>
      <c r="I8" s="273"/>
      <c r="J8" s="273"/>
      <c r="K8" s="273"/>
    </row>
    <row r="9" spans="3:36" ht="16.5" customHeight="1" x14ac:dyDescent="0.15">
      <c r="C9" s="273"/>
      <c r="D9" s="273"/>
      <c r="E9" s="273"/>
      <c r="F9" s="273"/>
      <c r="G9" s="273"/>
      <c r="H9" s="273"/>
      <c r="I9" s="273"/>
      <c r="J9" s="273"/>
      <c r="K9" s="273"/>
    </row>
    <row r="10" spans="3:36" ht="16.5" customHeight="1" x14ac:dyDescent="0.15">
      <c r="AH10" s="283"/>
      <c r="AI10" s="283"/>
      <c r="AJ10" s="283"/>
    </row>
    <row r="11" spans="3:36" ht="16.5" customHeight="1" x14ac:dyDescent="0.15">
      <c r="C11" s="276" t="s">
        <v>49</v>
      </c>
      <c r="D11" s="276"/>
      <c r="E11" s="276"/>
      <c r="F11" s="276"/>
      <c r="H11" s="276" t="s">
        <v>50</v>
      </c>
      <c r="I11" s="276"/>
      <c r="J11" s="276"/>
      <c r="K11" s="276"/>
      <c r="L11" s="276"/>
      <c r="M11" s="276"/>
      <c r="N11" s="276"/>
      <c r="P11" s="275" t="str">
        <f>'様式①-１'!V17&amp;'様式①-１'!AG17&amp;'様式①-１'!AR17&amp;'様式①-１'!BC17</f>
        <v/>
      </c>
      <c r="Q11" s="275"/>
      <c r="R11" s="275"/>
      <c r="S11" s="275"/>
      <c r="T11" s="275"/>
      <c r="U11" s="275"/>
      <c r="V11" s="275"/>
      <c r="W11" s="275"/>
      <c r="X11" s="275"/>
      <c r="Y11" s="275"/>
      <c r="Z11" s="275"/>
      <c r="AA11" s="275"/>
      <c r="AB11" s="275"/>
      <c r="AC11" s="275"/>
      <c r="AD11" s="275"/>
      <c r="AE11" s="275"/>
      <c r="AF11" s="275"/>
      <c r="AG11" s="275"/>
    </row>
    <row r="12" spans="3:36" ht="16.5" customHeight="1" x14ac:dyDescent="0.15">
      <c r="C12" s="276" t="s">
        <v>51</v>
      </c>
      <c r="D12" s="276"/>
      <c r="E12" s="276"/>
      <c r="F12" s="276"/>
      <c r="H12" s="276" t="s">
        <v>10</v>
      </c>
      <c r="I12" s="276"/>
      <c r="J12" s="276"/>
      <c r="K12" s="276"/>
      <c r="L12" s="276"/>
      <c r="M12" s="276"/>
      <c r="N12" s="276"/>
      <c r="P12" s="275">
        <f>+'様式①-１'!V20</f>
        <v>0</v>
      </c>
      <c r="Q12" s="275"/>
      <c r="R12" s="275"/>
      <c r="S12" s="275"/>
      <c r="T12" s="275"/>
      <c r="U12" s="275"/>
      <c r="V12" s="275"/>
      <c r="W12" s="275"/>
      <c r="X12" s="275"/>
      <c r="Y12" s="275"/>
      <c r="Z12" s="275"/>
      <c r="AA12" s="275"/>
      <c r="AB12" s="275"/>
      <c r="AC12" s="275"/>
      <c r="AD12" s="275"/>
      <c r="AE12" s="275"/>
      <c r="AF12" s="275"/>
      <c r="AG12" s="275"/>
    </row>
    <row r="13" spans="3:36" ht="16.5" customHeight="1" x14ac:dyDescent="0.15">
      <c r="H13" s="274" t="s">
        <v>52</v>
      </c>
      <c r="I13" s="274"/>
      <c r="J13" s="274"/>
      <c r="K13" s="274"/>
      <c r="L13" s="274"/>
      <c r="M13" s="274"/>
      <c r="N13" s="274"/>
      <c r="O13" s="86"/>
      <c r="P13" s="275" t="str">
        <f>+'様式①-１'!V22&amp;"　"&amp;'様式①-１'!V25</f>
        <v>　</v>
      </c>
      <c r="Q13" s="275"/>
      <c r="R13" s="275"/>
      <c r="S13" s="275"/>
      <c r="T13" s="275"/>
      <c r="U13" s="275"/>
      <c r="V13" s="275"/>
      <c r="W13" s="275"/>
      <c r="X13" s="275"/>
      <c r="Y13" s="275"/>
      <c r="Z13" s="275"/>
      <c r="AA13" s="275"/>
      <c r="AB13" s="275"/>
      <c r="AC13" s="275"/>
      <c r="AD13" s="275"/>
      <c r="AE13" s="275"/>
      <c r="AF13" s="275"/>
      <c r="AG13" s="275"/>
      <c r="AI13" s="17" t="s">
        <v>15</v>
      </c>
    </row>
    <row r="14" spans="3:36" ht="16.5" customHeight="1" x14ac:dyDescent="0.15">
      <c r="H14" s="74"/>
      <c r="I14" s="74"/>
      <c r="J14" s="74"/>
      <c r="K14" s="74"/>
      <c r="L14" s="74"/>
      <c r="M14" s="74"/>
      <c r="N14" s="74"/>
      <c r="P14" s="75"/>
      <c r="Q14" s="75"/>
      <c r="R14" s="75"/>
      <c r="S14" s="75"/>
      <c r="T14" s="75"/>
      <c r="U14" s="75"/>
      <c r="V14" s="75"/>
      <c r="W14" s="75"/>
      <c r="X14" s="75"/>
      <c r="Y14" s="75"/>
      <c r="Z14" s="75"/>
      <c r="AA14" s="75"/>
      <c r="AB14" s="75"/>
      <c r="AC14" s="75"/>
      <c r="AD14" s="75"/>
      <c r="AE14" s="75"/>
      <c r="AF14" s="75"/>
      <c r="AG14" s="75"/>
    </row>
    <row r="16" spans="3:36" ht="16.5" customHeight="1" x14ac:dyDescent="0.15">
      <c r="C16" s="15" t="s">
        <v>53</v>
      </c>
    </row>
    <row r="19" spans="3:35" ht="16.5" customHeight="1" x14ac:dyDescent="0.15">
      <c r="C19" s="276" t="s">
        <v>54</v>
      </c>
      <c r="D19" s="276"/>
      <c r="E19" s="276"/>
      <c r="F19" s="276"/>
      <c r="H19" s="276" t="s">
        <v>55</v>
      </c>
      <c r="I19" s="276"/>
      <c r="J19" s="276"/>
      <c r="K19" s="276"/>
      <c r="L19" s="276"/>
      <c r="M19" s="276"/>
      <c r="N19" s="276"/>
      <c r="P19" s="277"/>
      <c r="Q19" s="277"/>
      <c r="R19" s="277"/>
      <c r="S19" s="277"/>
      <c r="T19" s="277"/>
      <c r="U19" s="277"/>
      <c r="V19" s="277"/>
      <c r="W19" s="277"/>
      <c r="X19" s="277"/>
      <c r="Y19" s="277"/>
      <c r="Z19" s="277"/>
      <c r="AA19" s="277"/>
      <c r="AB19" s="277"/>
      <c r="AC19" s="277"/>
      <c r="AD19" s="277"/>
      <c r="AE19" s="277"/>
      <c r="AF19" s="277"/>
      <c r="AG19" s="277"/>
    </row>
    <row r="20" spans="3:35" ht="16.5" customHeight="1" x14ac:dyDescent="0.15">
      <c r="C20" s="74"/>
      <c r="D20" s="74"/>
      <c r="E20" s="74"/>
      <c r="F20" s="74"/>
      <c r="H20" s="74"/>
      <c r="I20" s="74"/>
      <c r="J20" s="74"/>
      <c r="K20" s="74"/>
      <c r="L20" s="74"/>
      <c r="M20" s="74"/>
      <c r="N20" s="74"/>
      <c r="P20" s="87"/>
      <c r="Q20" s="87"/>
      <c r="R20" s="87"/>
      <c r="S20" s="87"/>
      <c r="T20" s="87"/>
      <c r="U20" s="87"/>
      <c r="V20" s="87"/>
      <c r="W20" s="87"/>
      <c r="X20" s="87"/>
      <c r="Y20" s="87"/>
      <c r="Z20" s="87"/>
      <c r="AA20" s="87"/>
      <c r="AB20" s="87"/>
      <c r="AC20" s="87"/>
      <c r="AD20" s="87"/>
      <c r="AE20" s="87"/>
      <c r="AF20" s="87"/>
      <c r="AG20" s="87"/>
    </row>
    <row r="21" spans="3:35" ht="16.5" customHeight="1" x14ac:dyDescent="0.15">
      <c r="C21" s="74"/>
      <c r="D21" s="74"/>
      <c r="E21" s="74"/>
      <c r="F21" s="74"/>
      <c r="H21" s="278" t="s">
        <v>519</v>
      </c>
      <c r="I21" s="278"/>
      <c r="J21" s="278"/>
      <c r="K21" s="278"/>
      <c r="L21" s="278"/>
      <c r="M21" s="278"/>
      <c r="N21" s="278"/>
      <c r="P21" s="279"/>
      <c r="Q21" s="279"/>
      <c r="R21" s="279"/>
      <c r="S21" s="279"/>
      <c r="T21" s="279"/>
      <c r="U21" s="279"/>
      <c r="V21" s="279"/>
      <c r="W21" s="279"/>
      <c r="X21" s="279"/>
      <c r="Y21" s="279"/>
      <c r="Z21" s="279"/>
      <c r="AA21" s="279"/>
      <c r="AB21" s="279"/>
      <c r="AC21" s="279"/>
      <c r="AD21" s="279"/>
      <c r="AE21" s="279"/>
      <c r="AF21" s="279"/>
      <c r="AG21" s="279"/>
    </row>
    <row r="22" spans="3:35" ht="10.5" customHeight="1" x14ac:dyDescent="0.15">
      <c r="C22" s="74"/>
      <c r="D22" s="74"/>
      <c r="E22" s="74"/>
      <c r="F22" s="74"/>
      <c r="H22" s="76"/>
      <c r="I22" s="76"/>
      <c r="J22" s="76"/>
      <c r="K22" s="76"/>
      <c r="L22" s="76"/>
      <c r="M22" s="76"/>
      <c r="N22" s="76"/>
      <c r="P22" s="16"/>
      <c r="Q22" s="280"/>
      <c r="R22" s="280"/>
      <c r="S22" s="280"/>
      <c r="T22" s="280"/>
      <c r="U22" s="280"/>
      <c r="V22" s="280"/>
      <c r="W22" s="280"/>
      <c r="X22" s="280"/>
      <c r="Y22" s="280"/>
      <c r="Z22" s="281"/>
      <c r="AA22" s="281"/>
      <c r="AB22" s="281"/>
      <c r="AC22" s="281"/>
      <c r="AD22" s="281"/>
      <c r="AE22" s="281"/>
      <c r="AF22" s="281"/>
      <c r="AG22" s="281"/>
      <c r="AH22" s="281"/>
    </row>
    <row r="23" spans="3:35" ht="16.5" customHeight="1" x14ac:dyDescent="0.15">
      <c r="H23" s="276" t="s">
        <v>50</v>
      </c>
      <c r="I23" s="276"/>
      <c r="J23" s="276"/>
      <c r="K23" s="276"/>
      <c r="L23" s="276"/>
      <c r="M23" s="276"/>
      <c r="N23" s="276"/>
      <c r="P23" s="284"/>
      <c r="Q23" s="284"/>
      <c r="R23" s="284"/>
      <c r="S23" s="284"/>
      <c r="T23" s="284"/>
      <c r="U23" s="284"/>
      <c r="V23" s="284"/>
      <c r="W23" s="284"/>
      <c r="X23" s="284"/>
      <c r="Y23" s="284"/>
      <c r="Z23" s="284"/>
      <c r="AA23" s="284"/>
      <c r="AB23" s="284"/>
      <c r="AC23" s="284"/>
      <c r="AD23" s="284"/>
      <c r="AE23" s="284"/>
      <c r="AF23" s="284"/>
      <c r="AG23" s="284"/>
    </row>
    <row r="24" spans="3:35" ht="16.5" customHeight="1" x14ac:dyDescent="0.15">
      <c r="H24" s="74"/>
      <c r="I24" s="74"/>
      <c r="J24" s="74"/>
      <c r="K24" s="74"/>
      <c r="L24" s="74"/>
      <c r="M24" s="74"/>
      <c r="N24" s="74"/>
      <c r="P24" s="88"/>
      <c r="Q24" s="88"/>
      <c r="R24" s="88"/>
      <c r="S24" s="88"/>
      <c r="T24" s="88"/>
      <c r="U24" s="88"/>
      <c r="V24" s="88"/>
      <c r="W24" s="88"/>
      <c r="X24" s="88"/>
      <c r="Y24" s="88"/>
      <c r="Z24" s="88"/>
      <c r="AA24" s="88"/>
      <c r="AB24" s="88"/>
      <c r="AC24" s="88"/>
      <c r="AD24" s="88"/>
      <c r="AE24" s="88"/>
      <c r="AF24" s="88"/>
      <c r="AG24" s="88"/>
    </row>
    <row r="25" spans="3:35" ht="16.5" customHeight="1" x14ac:dyDescent="0.15">
      <c r="H25" s="278" t="s">
        <v>520</v>
      </c>
      <c r="I25" s="278"/>
      <c r="J25" s="278"/>
      <c r="K25" s="278"/>
      <c r="L25" s="278"/>
      <c r="M25" s="278"/>
      <c r="N25" s="278"/>
      <c r="P25" s="279"/>
      <c r="Q25" s="279"/>
      <c r="R25" s="279"/>
      <c r="S25" s="279"/>
      <c r="T25" s="279"/>
      <c r="U25" s="279"/>
      <c r="V25" s="279"/>
      <c r="W25" s="279"/>
      <c r="X25" s="279"/>
      <c r="Y25" s="279"/>
      <c r="Z25" s="279"/>
      <c r="AA25" s="279"/>
      <c r="AB25" s="279"/>
      <c r="AC25" s="279"/>
      <c r="AD25" s="279"/>
      <c r="AE25" s="279"/>
      <c r="AF25" s="279"/>
      <c r="AG25" s="279"/>
    </row>
    <row r="26" spans="3:35" ht="16.5" customHeight="1" x14ac:dyDescent="0.15">
      <c r="C26" s="16"/>
      <c r="D26" s="16"/>
      <c r="E26" s="16"/>
      <c r="F26" s="16"/>
      <c r="H26" s="276" t="s">
        <v>10</v>
      </c>
      <c r="I26" s="276"/>
      <c r="J26" s="276"/>
      <c r="K26" s="276"/>
      <c r="L26" s="276"/>
      <c r="M26" s="276"/>
      <c r="N26" s="276"/>
      <c r="P26" s="277"/>
      <c r="Q26" s="277"/>
      <c r="R26" s="277"/>
      <c r="S26" s="277"/>
      <c r="T26" s="277"/>
      <c r="U26" s="277"/>
      <c r="V26" s="277"/>
      <c r="W26" s="277"/>
      <c r="X26" s="277"/>
      <c r="Y26" s="277"/>
      <c r="Z26" s="277"/>
      <c r="AA26" s="277"/>
      <c r="AB26" s="277"/>
      <c r="AC26" s="277"/>
      <c r="AD26" s="277"/>
      <c r="AE26" s="277"/>
      <c r="AF26" s="277"/>
      <c r="AG26" s="277"/>
    </row>
    <row r="27" spans="3:35" ht="16.5" customHeight="1" x14ac:dyDescent="0.15">
      <c r="C27" s="16"/>
      <c r="D27" s="16"/>
      <c r="E27" s="16"/>
      <c r="F27" s="16"/>
      <c r="H27" s="74"/>
      <c r="I27" s="74"/>
      <c r="J27" s="74"/>
      <c r="K27" s="74"/>
      <c r="L27" s="74"/>
      <c r="M27" s="74"/>
      <c r="N27" s="74"/>
      <c r="P27" s="87"/>
      <c r="Q27" s="87"/>
      <c r="R27" s="87"/>
      <c r="S27" s="87"/>
      <c r="T27" s="87"/>
      <c r="U27" s="87"/>
      <c r="V27" s="87"/>
      <c r="W27" s="87"/>
      <c r="X27" s="87"/>
      <c r="Y27" s="87"/>
      <c r="Z27" s="87"/>
      <c r="AA27" s="87"/>
      <c r="AB27" s="87"/>
      <c r="AC27" s="87"/>
      <c r="AD27" s="87"/>
      <c r="AE27" s="87"/>
      <c r="AF27" s="87"/>
      <c r="AG27" s="87"/>
    </row>
    <row r="28" spans="3:35" ht="16.5" customHeight="1" x14ac:dyDescent="0.15">
      <c r="C28" s="16"/>
      <c r="D28" s="16"/>
      <c r="E28" s="16"/>
      <c r="F28" s="16"/>
      <c r="H28" s="276" t="s">
        <v>56</v>
      </c>
      <c r="I28" s="276"/>
      <c r="J28" s="276"/>
      <c r="K28" s="276"/>
      <c r="L28" s="276"/>
      <c r="M28" s="276"/>
      <c r="N28" s="276"/>
      <c r="P28" s="277"/>
      <c r="Q28" s="277"/>
      <c r="R28" s="277"/>
      <c r="S28" s="277"/>
      <c r="T28" s="277"/>
      <c r="U28" s="277"/>
      <c r="V28" s="277"/>
      <c r="W28" s="277"/>
      <c r="X28" s="277"/>
      <c r="Y28" s="277"/>
      <c r="Z28" s="277"/>
      <c r="AA28" s="277"/>
      <c r="AB28" s="277"/>
      <c r="AC28" s="277"/>
      <c r="AD28" s="277"/>
      <c r="AE28" s="277"/>
      <c r="AF28" s="277"/>
      <c r="AG28" s="277"/>
      <c r="AI28" s="17"/>
    </row>
    <row r="29" spans="3:35" ht="16.5" customHeight="1" x14ac:dyDescent="0.15">
      <c r="C29" s="16"/>
      <c r="D29" s="16"/>
      <c r="E29" s="16"/>
      <c r="F29" s="16"/>
      <c r="H29" s="74"/>
      <c r="I29" s="74"/>
      <c r="J29" s="74"/>
      <c r="K29" s="74"/>
      <c r="L29" s="74"/>
      <c r="M29" s="74"/>
      <c r="N29" s="74"/>
      <c r="P29" s="87"/>
      <c r="Q29" s="87"/>
      <c r="R29" s="87"/>
      <c r="S29" s="87"/>
      <c r="T29" s="87"/>
      <c r="U29" s="87"/>
      <c r="V29" s="87"/>
      <c r="W29" s="87"/>
      <c r="X29" s="87"/>
      <c r="Y29" s="87"/>
      <c r="Z29" s="87"/>
      <c r="AA29" s="87"/>
      <c r="AB29" s="87"/>
      <c r="AC29" s="87"/>
      <c r="AD29" s="87"/>
      <c r="AE29" s="87"/>
      <c r="AF29" s="87"/>
      <c r="AG29" s="87"/>
      <c r="AI29" s="17"/>
    </row>
    <row r="30" spans="3:35" ht="16.5" customHeight="1" x14ac:dyDescent="0.15">
      <c r="C30" s="16"/>
      <c r="D30" s="16"/>
      <c r="E30" s="16"/>
      <c r="F30" s="16"/>
      <c r="H30" s="278" t="s">
        <v>520</v>
      </c>
      <c r="I30" s="278"/>
      <c r="J30" s="278"/>
      <c r="K30" s="278"/>
      <c r="L30" s="278"/>
      <c r="M30" s="278"/>
      <c r="N30" s="278"/>
      <c r="P30" s="279"/>
      <c r="Q30" s="279"/>
      <c r="R30" s="279"/>
      <c r="S30" s="279"/>
      <c r="T30" s="279"/>
      <c r="U30" s="279"/>
      <c r="V30" s="279"/>
      <c r="W30" s="279"/>
      <c r="X30" s="279"/>
      <c r="Y30" s="279"/>
      <c r="Z30" s="279"/>
      <c r="AA30" s="279"/>
      <c r="AB30" s="279"/>
      <c r="AC30" s="279"/>
      <c r="AD30" s="279"/>
      <c r="AE30" s="279"/>
      <c r="AF30" s="279"/>
      <c r="AG30" s="279"/>
      <c r="AI30" s="17"/>
    </row>
    <row r="31" spans="3:35" ht="16.5" customHeight="1" x14ac:dyDescent="0.15">
      <c r="H31" s="285" t="s">
        <v>52</v>
      </c>
      <c r="I31" s="285"/>
      <c r="J31" s="285"/>
      <c r="K31" s="285"/>
      <c r="L31" s="285"/>
      <c r="M31" s="285"/>
      <c r="N31" s="285"/>
      <c r="O31" s="285"/>
      <c r="P31" s="277"/>
      <c r="Q31" s="277"/>
      <c r="R31" s="277"/>
      <c r="S31" s="277"/>
      <c r="T31" s="277"/>
      <c r="U31" s="277"/>
      <c r="V31" s="277"/>
      <c r="W31" s="277"/>
      <c r="X31" s="277"/>
      <c r="Y31" s="277"/>
      <c r="Z31" s="277"/>
      <c r="AA31" s="277"/>
      <c r="AB31" s="277"/>
      <c r="AC31" s="277"/>
      <c r="AD31" s="277"/>
      <c r="AE31" s="277"/>
      <c r="AF31" s="277"/>
      <c r="AG31" s="277"/>
      <c r="AI31" s="17" t="s">
        <v>15</v>
      </c>
    </row>
    <row r="32" spans="3:35" ht="16.5" customHeight="1" x14ac:dyDescent="0.15">
      <c r="H32" s="89"/>
      <c r="I32" s="89"/>
      <c r="J32" s="89"/>
      <c r="K32" s="89"/>
      <c r="L32" s="89"/>
      <c r="M32" s="89"/>
      <c r="N32" s="89"/>
      <c r="O32" s="89"/>
      <c r="P32" s="87"/>
      <c r="Q32" s="87"/>
      <c r="R32" s="87"/>
      <c r="S32" s="87"/>
      <c r="T32" s="87"/>
      <c r="U32" s="87"/>
      <c r="V32" s="87"/>
      <c r="W32" s="87"/>
      <c r="X32" s="87"/>
      <c r="Y32" s="87"/>
      <c r="Z32" s="87"/>
      <c r="AA32" s="87"/>
      <c r="AB32" s="87"/>
      <c r="AC32" s="87"/>
      <c r="AD32" s="87"/>
      <c r="AE32" s="87"/>
      <c r="AF32" s="87"/>
      <c r="AG32" s="87"/>
      <c r="AI32" s="17"/>
    </row>
    <row r="33" spans="3:35" ht="16.5" customHeight="1" x14ac:dyDescent="0.15">
      <c r="H33" s="276" t="s">
        <v>57</v>
      </c>
      <c r="I33" s="276"/>
      <c r="J33" s="276"/>
      <c r="K33" s="276"/>
      <c r="L33" s="276"/>
      <c r="M33" s="276"/>
      <c r="N33" s="276"/>
      <c r="P33" s="277"/>
      <c r="Q33" s="277"/>
      <c r="R33" s="277"/>
      <c r="S33" s="277"/>
      <c r="T33" s="277"/>
      <c r="U33" s="277"/>
      <c r="V33" s="277"/>
      <c r="W33" s="277"/>
      <c r="X33" s="277"/>
      <c r="Y33" s="277"/>
      <c r="Z33" s="277"/>
      <c r="AA33" s="277"/>
      <c r="AB33" s="277"/>
      <c r="AC33" s="277"/>
      <c r="AD33" s="277"/>
      <c r="AE33" s="277"/>
      <c r="AF33" s="277"/>
      <c r="AG33" s="277"/>
    </row>
    <row r="34" spans="3:35" ht="16.5" customHeight="1" x14ac:dyDescent="0.15">
      <c r="H34" s="276" t="s">
        <v>58</v>
      </c>
      <c r="I34" s="276"/>
      <c r="J34" s="276"/>
      <c r="K34" s="276"/>
      <c r="L34" s="276"/>
      <c r="M34" s="276"/>
      <c r="N34" s="276"/>
      <c r="P34" s="286"/>
      <c r="Q34" s="286"/>
      <c r="R34" s="286"/>
      <c r="S34" s="286"/>
      <c r="T34" s="286"/>
      <c r="U34" s="286"/>
      <c r="V34" s="286"/>
      <c r="W34" s="286"/>
      <c r="X34" s="286"/>
      <c r="Y34" s="286"/>
      <c r="Z34" s="286"/>
      <c r="AA34" s="286"/>
      <c r="AB34" s="286"/>
      <c r="AC34" s="286"/>
      <c r="AD34" s="286"/>
      <c r="AE34" s="286"/>
      <c r="AF34" s="286"/>
      <c r="AG34" s="286"/>
    </row>
    <row r="36" spans="3:35" ht="16.5" customHeight="1" x14ac:dyDescent="0.15">
      <c r="C36" s="15">
        <v>1</v>
      </c>
      <c r="E36" s="269" t="s">
        <v>59</v>
      </c>
      <c r="F36" s="269"/>
      <c r="G36" s="269"/>
      <c r="H36" s="269"/>
      <c r="J36" s="270" t="s">
        <v>521</v>
      </c>
      <c r="K36" s="271"/>
      <c r="L36" s="271" t="s">
        <v>522</v>
      </c>
      <c r="M36" s="271"/>
      <c r="N36" s="271"/>
      <c r="O36" s="271"/>
      <c r="P36" s="271"/>
      <c r="Q36" s="271"/>
      <c r="R36" s="271"/>
      <c r="S36" s="271"/>
      <c r="T36" s="271"/>
      <c r="U36" s="271"/>
      <c r="V36" s="271"/>
      <c r="W36" s="271"/>
      <c r="X36" s="271"/>
      <c r="Y36" s="271"/>
      <c r="Z36" s="271"/>
      <c r="AA36" s="271"/>
      <c r="AB36" s="271"/>
      <c r="AC36" s="271"/>
      <c r="AD36" s="271"/>
      <c r="AE36" s="271"/>
      <c r="AF36" s="271"/>
      <c r="AG36" s="271"/>
    </row>
    <row r="37" spans="3:35" ht="16.5" customHeight="1" x14ac:dyDescent="0.15">
      <c r="J37" s="270" t="s">
        <v>503</v>
      </c>
      <c r="K37" s="271"/>
      <c r="L37" s="271" t="s">
        <v>507</v>
      </c>
      <c r="M37" s="271"/>
      <c r="N37" s="271"/>
      <c r="O37" s="271"/>
      <c r="P37" s="271"/>
      <c r="Q37" s="271"/>
      <c r="R37" s="271"/>
      <c r="S37" s="271"/>
      <c r="T37" s="271"/>
      <c r="U37" s="271"/>
      <c r="V37" s="271"/>
      <c r="W37" s="271"/>
      <c r="X37" s="271"/>
      <c r="Y37" s="271"/>
      <c r="Z37" s="271"/>
      <c r="AA37" s="271"/>
      <c r="AB37" s="271"/>
      <c r="AC37" s="271"/>
      <c r="AD37" s="271"/>
      <c r="AE37" s="271"/>
      <c r="AF37" s="271"/>
      <c r="AG37" s="271"/>
    </row>
    <row r="38" spans="3:35" ht="16.5" customHeight="1" x14ac:dyDescent="0.15">
      <c r="J38" s="270" t="s">
        <v>504</v>
      </c>
      <c r="K38" s="271"/>
      <c r="L38" s="271" t="s">
        <v>508</v>
      </c>
      <c r="M38" s="271"/>
      <c r="N38" s="271"/>
      <c r="O38" s="271"/>
      <c r="P38" s="271"/>
      <c r="Q38" s="271"/>
      <c r="R38" s="271"/>
      <c r="S38" s="271"/>
      <c r="T38" s="271"/>
      <c r="U38" s="271"/>
      <c r="V38" s="271"/>
      <c r="W38" s="271"/>
      <c r="X38" s="271"/>
      <c r="Y38" s="271"/>
      <c r="Z38" s="271"/>
      <c r="AA38" s="271"/>
      <c r="AB38" s="271"/>
      <c r="AC38" s="271"/>
      <c r="AD38" s="271"/>
      <c r="AE38" s="271"/>
      <c r="AF38" s="271"/>
      <c r="AG38" s="271"/>
    </row>
    <row r="39" spans="3:35" ht="16.5" customHeight="1" x14ac:dyDescent="0.15">
      <c r="J39" s="270" t="s">
        <v>505</v>
      </c>
      <c r="K39" s="271"/>
      <c r="L39" s="271" t="s">
        <v>509</v>
      </c>
      <c r="M39" s="271"/>
      <c r="N39" s="271"/>
      <c r="O39" s="271"/>
      <c r="P39" s="271"/>
      <c r="Q39" s="271"/>
      <c r="R39" s="271"/>
      <c r="S39" s="271"/>
      <c r="T39" s="271"/>
      <c r="U39" s="271"/>
      <c r="V39" s="271"/>
      <c r="W39" s="271"/>
      <c r="X39" s="271"/>
      <c r="Y39" s="271"/>
      <c r="Z39" s="271"/>
      <c r="AA39" s="271"/>
      <c r="AB39" s="271"/>
      <c r="AC39" s="271"/>
      <c r="AD39" s="271"/>
      <c r="AE39" s="271"/>
      <c r="AF39" s="271"/>
      <c r="AG39" s="271"/>
    </row>
    <row r="40" spans="3:35" ht="16.5" customHeight="1" x14ac:dyDescent="0.15">
      <c r="J40" s="270" t="s">
        <v>506</v>
      </c>
      <c r="K40" s="271"/>
      <c r="L40" s="271" t="s">
        <v>510</v>
      </c>
      <c r="M40" s="271"/>
      <c r="N40" s="271"/>
      <c r="O40" s="271"/>
      <c r="P40" s="271"/>
      <c r="Q40" s="271"/>
      <c r="R40" s="271"/>
      <c r="S40" s="271"/>
      <c r="T40" s="271"/>
      <c r="U40" s="271"/>
      <c r="V40" s="271"/>
      <c r="W40" s="271"/>
      <c r="X40" s="271"/>
      <c r="Y40" s="271"/>
      <c r="Z40" s="271"/>
      <c r="AA40" s="271"/>
      <c r="AB40" s="271"/>
      <c r="AC40" s="271"/>
      <c r="AD40" s="271"/>
      <c r="AE40" s="271"/>
      <c r="AF40" s="271"/>
      <c r="AG40" s="271"/>
    </row>
    <row r="42" spans="3:35" ht="16.5" customHeight="1" x14ac:dyDescent="0.15">
      <c r="C42" s="15">
        <v>2</v>
      </c>
      <c r="E42" s="269" t="s">
        <v>60</v>
      </c>
      <c r="F42" s="269"/>
      <c r="G42" s="269"/>
      <c r="H42" s="269"/>
      <c r="J42" s="269" t="s">
        <v>617</v>
      </c>
      <c r="K42" s="269"/>
      <c r="L42" s="272"/>
      <c r="M42" s="272"/>
      <c r="N42" s="15" t="s">
        <v>2</v>
      </c>
      <c r="O42" s="272"/>
      <c r="P42" s="272"/>
      <c r="Q42" s="15" t="s">
        <v>3</v>
      </c>
      <c r="R42" s="272"/>
      <c r="S42" s="272"/>
      <c r="T42" s="15" t="s">
        <v>4</v>
      </c>
      <c r="U42" s="269" t="s">
        <v>523</v>
      </c>
      <c r="V42" s="269"/>
      <c r="W42" s="269" t="s">
        <v>617</v>
      </c>
      <c r="X42" s="269"/>
      <c r="Y42" s="272"/>
      <c r="Z42" s="272"/>
      <c r="AA42" s="15" t="s">
        <v>2</v>
      </c>
      <c r="AB42" s="272"/>
      <c r="AC42" s="272"/>
      <c r="AD42" s="15" t="s">
        <v>3</v>
      </c>
      <c r="AE42" s="272"/>
      <c r="AF42" s="272"/>
      <c r="AG42" s="15" t="s">
        <v>4</v>
      </c>
      <c r="AH42" s="269" t="s">
        <v>524</v>
      </c>
      <c r="AI42" s="269"/>
    </row>
  </sheetData>
  <sheetProtection algorithmName="SHA-512" hashValue="k+h2SqIrBkklfnDgRVNSRdCFf3VpR7wDUj1JWl6whSkEkK42QU1XOIGA/CWo6P8WqN7GwKB7l7WWFfTP5paKqA==" saltValue="+dd5AObev5+U+gYWtq9IzA==" spinCount="100000" sheet="1" selectLockedCells="1"/>
  <mergeCells count="65">
    <mergeCell ref="H34:N34"/>
    <mergeCell ref="P34:AG34"/>
    <mergeCell ref="E36:H36"/>
    <mergeCell ref="J36:K36"/>
    <mergeCell ref="L36:AG36"/>
    <mergeCell ref="H30:N30"/>
    <mergeCell ref="P30:AG30"/>
    <mergeCell ref="H31:O31"/>
    <mergeCell ref="P31:AG31"/>
    <mergeCell ref="H33:N33"/>
    <mergeCell ref="P33:AG33"/>
    <mergeCell ref="H25:N25"/>
    <mergeCell ref="P25:AG25"/>
    <mergeCell ref="H26:N26"/>
    <mergeCell ref="P26:AG26"/>
    <mergeCell ref="H28:N28"/>
    <mergeCell ref="P28:AG28"/>
    <mergeCell ref="H23:N23"/>
    <mergeCell ref="P23:R23"/>
    <mergeCell ref="S23:U23"/>
    <mergeCell ref="V23:X23"/>
    <mergeCell ref="Y23:AG23"/>
    <mergeCell ref="AH10:AJ10"/>
    <mergeCell ref="C11:F11"/>
    <mergeCell ref="H11:N11"/>
    <mergeCell ref="P11:AG11"/>
    <mergeCell ref="C12:F12"/>
    <mergeCell ref="H12:N12"/>
    <mergeCell ref="P12:AG12"/>
    <mergeCell ref="K2:X3"/>
    <mergeCell ref="W6:X6"/>
    <mergeCell ref="Y6:Z6"/>
    <mergeCell ref="AB6:AC6"/>
    <mergeCell ref="AE6:AF6"/>
    <mergeCell ref="H21:N21"/>
    <mergeCell ref="P21:AG21"/>
    <mergeCell ref="Q22:S22"/>
    <mergeCell ref="T22:V22"/>
    <mergeCell ref="W22:Y22"/>
    <mergeCell ref="Z22:AH22"/>
    <mergeCell ref="C8:K9"/>
    <mergeCell ref="H13:N13"/>
    <mergeCell ref="P13:AG13"/>
    <mergeCell ref="C19:F19"/>
    <mergeCell ref="H19:N19"/>
    <mergeCell ref="P19:AG19"/>
    <mergeCell ref="J37:K37"/>
    <mergeCell ref="L37:AG37"/>
    <mergeCell ref="J38:K38"/>
    <mergeCell ref="L38:AG38"/>
    <mergeCell ref="J39:K39"/>
    <mergeCell ref="L39:AG39"/>
    <mergeCell ref="AH42:AI42"/>
    <mergeCell ref="J40:K40"/>
    <mergeCell ref="L40:AG40"/>
    <mergeCell ref="E42:H42"/>
    <mergeCell ref="J42:K42"/>
    <mergeCell ref="L42:M42"/>
    <mergeCell ref="O42:P42"/>
    <mergeCell ref="R42:S42"/>
    <mergeCell ref="U42:V42"/>
    <mergeCell ref="W42:X42"/>
    <mergeCell ref="Y42:Z42"/>
    <mergeCell ref="AB42:AC42"/>
    <mergeCell ref="AE42:AF42"/>
  </mergeCells>
  <phoneticPr fontId="2"/>
  <dataValidations count="3">
    <dataValidation imeMode="fullKatakana" allowBlank="1" showInputMessage="1" showErrorMessage="1" sqref="P30:AG30 P25:AG25 P21:AG21" xr:uid="{00000000-0002-0000-0700-000000000000}"/>
    <dataValidation imeMode="halfAlpha" allowBlank="1" showInputMessage="1" showErrorMessage="1" sqref="AE42:AF42 P19:AG20 L42:M42 O42:P42 R42:S42 Y42:Z42 AB42:AC42" xr:uid="{00000000-0002-0000-0700-000001000000}"/>
    <dataValidation imeMode="hiragana" allowBlank="1" showInputMessage="1" showErrorMessage="1" sqref="P31:AG34 P26:AG29 S23:S24 V23:V24 Y23:Y24 P23:P24 Q22 T22 W22 Z22" xr:uid="{00000000-0002-0000-0700-000002000000}"/>
  </dataValidations>
  <pageMargins left="0.59055118110236227" right="0.59055118110236227" top="0.98425196850393704" bottom="0.19685039370078741" header="0.51181102362204722" footer="0.51181102362204722"/>
  <pageSetup paperSize="9" orientation="portrait" blackAndWhite="1" draft="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4"/>
  <sheetViews>
    <sheetView workbookViewId="0">
      <selection activeCell="D4" sqref="D4"/>
    </sheetView>
  </sheetViews>
  <sheetFormatPr defaultRowHeight="35.1" customHeight="1" x14ac:dyDescent="0.15"/>
  <cols>
    <col min="1" max="1" width="3.625" style="55" customWidth="1"/>
    <col min="2" max="2" width="50.625" style="55" customWidth="1"/>
    <col min="3" max="16384" width="9" style="55"/>
  </cols>
  <sheetData>
    <row r="1" spans="1:5" ht="35.1" customHeight="1" x14ac:dyDescent="0.15">
      <c r="A1" s="54" t="s">
        <v>476</v>
      </c>
    </row>
    <row r="2" spans="1:5" ht="35.1" customHeight="1" x14ac:dyDescent="0.15">
      <c r="B2" s="55" t="s">
        <v>477</v>
      </c>
    </row>
    <row r="3" spans="1:5" ht="35.1" customHeight="1" x14ac:dyDescent="0.15">
      <c r="B3" s="287" t="s">
        <v>478</v>
      </c>
      <c r="C3" s="288"/>
      <c r="D3" s="56" t="s">
        <v>479</v>
      </c>
      <c r="E3" s="56" t="s">
        <v>480</v>
      </c>
    </row>
    <row r="4" spans="1:5" ht="30" customHeight="1" x14ac:dyDescent="0.15">
      <c r="B4" s="57" t="s">
        <v>481</v>
      </c>
      <c r="C4" s="58"/>
      <c r="D4" s="62"/>
      <c r="E4" s="63"/>
    </row>
    <row r="5" spans="1:5" ht="30" customHeight="1" x14ac:dyDescent="0.15">
      <c r="B5" s="289" t="s">
        <v>621</v>
      </c>
      <c r="C5" s="290"/>
      <c r="D5" s="62"/>
      <c r="E5" s="63"/>
    </row>
    <row r="6" spans="1:5" ht="30" customHeight="1" x14ac:dyDescent="0.15">
      <c r="B6" s="57" t="s">
        <v>482</v>
      </c>
      <c r="C6" s="58"/>
      <c r="D6" s="62"/>
      <c r="E6" s="63"/>
    </row>
    <row r="7" spans="1:5" ht="30" customHeight="1" x14ac:dyDescent="0.15">
      <c r="B7" s="57" t="s">
        <v>483</v>
      </c>
      <c r="C7" s="58"/>
      <c r="D7" s="62"/>
      <c r="E7" s="61"/>
    </row>
    <row r="8" spans="1:5" ht="30" customHeight="1" x14ac:dyDescent="0.15">
      <c r="B8" s="57" t="s">
        <v>484</v>
      </c>
      <c r="C8" s="58" t="s">
        <v>485</v>
      </c>
      <c r="D8" s="62"/>
      <c r="E8" s="61"/>
    </row>
    <row r="9" spans="1:5" ht="30" customHeight="1" x14ac:dyDescent="0.15">
      <c r="B9" s="57"/>
      <c r="C9" s="58" t="s">
        <v>486</v>
      </c>
      <c r="D9" s="62"/>
      <c r="E9" s="61"/>
    </row>
    <row r="10" spans="1:5" ht="30" customHeight="1" x14ac:dyDescent="0.15">
      <c r="B10" s="57"/>
      <c r="C10" s="58" t="s">
        <v>487</v>
      </c>
      <c r="D10" s="62"/>
      <c r="E10" s="61"/>
    </row>
    <row r="11" spans="1:5" ht="30" customHeight="1" x14ac:dyDescent="0.15">
      <c r="B11" s="57" t="s">
        <v>488</v>
      </c>
      <c r="C11" s="58" t="s">
        <v>489</v>
      </c>
      <c r="D11" s="62"/>
      <c r="E11" s="61"/>
    </row>
    <row r="12" spans="1:5" ht="30" customHeight="1" x14ac:dyDescent="0.15">
      <c r="B12" s="57" t="s">
        <v>618</v>
      </c>
      <c r="C12" s="58"/>
      <c r="D12" s="62"/>
      <c r="E12" s="61"/>
    </row>
    <row r="13" spans="1:5" ht="30" customHeight="1" x14ac:dyDescent="0.15">
      <c r="B13" s="57" t="s">
        <v>497</v>
      </c>
      <c r="C13" s="58"/>
      <c r="D13" s="62"/>
      <c r="E13" s="61"/>
    </row>
    <row r="14" spans="1:5" ht="30" customHeight="1" x14ac:dyDescent="0.15">
      <c r="B14" s="57" t="s">
        <v>498</v>
      </c>
      <c r="C14" s="58"/>
      <c r="D14" s="62"/>
      <c r="E14" s="61"/>
    </row>
    <row r="15" spans="1:5" ht="30" customHeight="1" x14ac:dyDescent="0.15">
      <c r="B15" s="57" t="s">
        <v>490</v>
      </c>
      <c r="C15" s="58"/>
      <c r="D15" s="62"/>
      <c r="E15" s="61"/>
    </row>
    <row r="16" spans="1:5" ht="30" customHeight="1" x14ac:dyDescent="0.15">
      <c r="B16" s="57" t="s">
        <v>491</v>
      </c>
      <c r="C16" s="58"/>
      <c r="D16" s="62"/>
      <c r="E16" s="61"/>
    </row>
    <row r="17" spans="2:5" ht="30" customHeight="1" x14ac:dyDescent="0.15">
      <c r="B17" s="57" t="s">
        <v>492</v>
      </c>
      <c r="C17" s="58"/>
      <c r="D17" s="62"/>
      <c r="E17" s="61"/>
    </row>
    <row r="18" spans="2:5" ht="30" customHeight="1" x14ac:dyDescent="0.15">
      <c r="B18" s="57" t="s">
        <v>493</v>
      </c>
      <c r="C18" s="58"/>
      <c r="D18" s="62"/>
      <c r="E18" s="61"/>
    </row>
    <row r="19" spans="2:5" ht="30" customHeight="1" x14ac:dyDescent="0.15">
      <c r="B19" s="57" t="s">
        <v>494</v>
      </c>
      <c r="C19" s="58"/>
      <c r="D19" s="62"/>
      <c r="E19" s="61"/>
    </row>
    <row r="20" spans="2:5" ht="30" customHeight="1" x14ac:dyDescent="0.15">
      <c r="B20" s="57" t="s">
        <v>495</v>
      </c>
      <c r="C20" s="58"/>
      <c r="D20" s="62"/>
      <c r="E20" s="61"/>
    </row>
    <row r="21" spans="2:5" ht="30" customHeight="1" x14ac:dyDescent="0.15">
      <c r="B21" s="57" t="s">
        <v>628</v>
      </c>
      <c r="C21" s="58"/>
      <c r="D21" s="62"/>
      <c r="E21" s="61"/>
    </row>
    <row r="22" spans="2:5" ht="30" customHeight="1" x14ac:dyDescent="0.15">
      <c r="B22" s="57" t="s">
        <v>496</v>
      </c>
      <c r="C22" s="58"/>
      <c r="D22" s="62"/>
      <c r="E22" s="61"/>
    </row>
    <row r="23" spans="2:5" ht="30" customHeight="1" x14ac:dyDescent="0.15">
      <c r="B23" s="57" t="s">
        <v>511</v>
      </c>
      <c r="C23" s="58"/>
      <c r="D23" s="59"/>
      <c r="E23" s="61"/>
    </row>
    <row r="24" spans="2:5" ht="30" customHeight="1" x14ac:dyDescent="0.15"/>
  </sheetData>
  <sheetProtection algorithmName="SHA-512" hashValue="jdkGM/585Wf1fEGSwJA13CrakxvxWHr3Vz5gmthbKTtsLKvkowycojUfE5GvzyZ2qRCMwLOotzWybTFuf3cR0w==" saltValue="CcRwYXB0GcBDhZQuM1+9UQ==" spinCount="100000" sheet="1" selectLockedCells="1"/>
  <mergeCells count="2">
    <mergeCell ref="B3:C3"/>
    <mergeCell ref="B5:C5"/>
  </mergeCells>
  <phoneticPr fontId="2"/>
  <pageMargins left="0.78740157480314965" right="0.78740157480314965" top="0.98425196850393704" bottom="0.19685039370078741" header="0.51181102362204722" footer="0.51181102362204722"/>
  <pageSetup paperSize="9"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vt:i4>
      </vt:variant>
    </vt:vector>
  </HeadingPairs>
  <TitlesOfParts>
    <vt:vector size="12" baseType="lpstr">
      <vt:lpstr>データ</vt:lpstr>
      <vt:lpstr>説明書</vt:lpstr>
      <vt:lpstr>様式①-１</vt:lpstr>
      <vt:lpstr>様式①-２</vt:lpstr>
      <vt:lpstr>様式①-３</vt:lpstr>
      <vt:lpstr>様式② </vt:lpstr>
      <vt:lpstr>付表</vt:lpstr>
      <vt:lpstr>委任状兼使用印鑑届</vt:lpstr>
      <vt:lpstr>チェックリスト</vt:lpstr>
      <vt:lpstr>業種</vt:lpstr>
      <vt:lpstr>業者</vt:lpstr>
      <vt:lpstr>データ!Print_Area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kokiwatanabe</dc:creator>
  <cp:lastModifiedBy> </cp:lastModifiedBy>
  <cp:lastPrinted>2019-10-09T04:01:51Z</cp:lastPrinted>
  <dcterms:created xsi:type="dcterms:W3CDTF">1997-01-08T22:48:59Z</dcterms:created>
  <dcterms:modified xsi:type="dcterms:W3CDTF">2026-01-14T06:51:00Z</dcterms:modified>
</cp:coreProperties>
</file>